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ilia Cuelli\Documents\FEDERACION 2015\Ranking\"/>
    </mc:Choice>
  </mc:AlternateContent>
  <bookViews>
    <workbookView xWindow="0" yWindow="1635" windowWidth="12000" windowHeight="6360" tabRatio="561" activeTab="1"/>
  </bookViews>
  <sheets>
    <sheet name="REFERENCIAS" sheetId="12" r:id="rId1"/>
    <sheet name="Clases 02 y 03" sheetId="11" r:id="rId2"/>
    <sheet name="Clases 04 y 05" sheetId="4" r:id="rId3"/>
    <sheet name="Clases 06 y Posteriores" sheetId="5" r:id="rId4"/>
  </sheets>
  <calcPr calcId="152511"/>
</workbook>
</file>

<file path=xl/calcChain.xml><?xml version="1.0" encoding="utf-8"?>
<calcChain xmlns="http://schemas.openxmlformats.org/spreadsheetml/2006/main">
  <c r="Z67" i="4" l="1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A38" i="11" l="1"/>
  <c r="AA38" i="11"/>
  <c r="A39" i="11"/>
  <c r="AA39" i="11"/>
  <c r="A40" i="11"/>
  <c r="AA40" i="11"/>
  <c r="A41" i="11"/>
  <c r="AA41" i="11"/>
  <c r="A42" i="11"/>
  <c r="AA42" i="11"/>
  <c r="A43" i="11"/>
  <c r="AA43" i="11"/>
  <c r="A44" i="11"/>
  <c r="AA44" i="11"/>
  <c r="A45" i="11"/>
  <c r="AA45" i="11"/>
  <c r="A46" i="11"/>
  <c r="AA46" i="11"/>
  <c r="A47" i="11"/>
  <c r="AA47" i="11"/>
  <c r="A48" i="11"/>
  <c r="AA48" i="11"/>
  <c r="A49" i="11"/>
  <c r="AA49" i="11"/>
  <c r="A50" i="11"/>
  <c r="AA50" i="11"/>
  <c r="A51" i="11"/>
  <c r="AA51" i="11"/>
  <c r="A52" i="11"/>
  <c r="AA52" i="11"/>
  <c r="A53" i="11"/>
  <c r="AA53" i="11"/>
  <c r="A54" i="11"/>
  <c r="AA54" i="11"/>
  <c r="A55" i="11"/>
  <c r="AA55" i="11"/>
  <c r="A56" i="11"/>
  <c r="AA56" i="11"/>
  <c r="A57" i="11"/>
  <c r="AA57" i="11"/>
  <c r="A58" i="11"/>
  <c r="AA58" i="11"/>
  <c r="A59" i="11"/>
  <c r="AA59" i="11"/>
  <c r="A60" i="11"/>
  <c r="AA60" i="11"/>
  <c r="A61" i="11"/>
  <c r="AA61" i="11"/>
  <c r="A62" i="11"/>
  <c r="AA62" i="11"/>
  <c r="A63" i="11"/>
  <c r="AA63" i="11"/>
  <c r="A64" i="11"/>
  <c r="AA64" i="11"/>
  <c r="A65" i="11"/>
  <c r="AA65" i="11"/>
  <c r="A66" i="11"/>
  <c r="AA66" i="11"/>
  <c r="A67" i="11"/>
  <c r="AA67" i="11"/>
  <c r="A68" i="11"/>
  <c r="AA68" i="11"/>
  <c r="A69" i="11"/>
  <c r="AA69" i="11"/>
  <c r="A70" i="11"/>
  <c r="AA70" i="11"/>
  <c r="E71" i="11"/>
  <c r="F71" i="11"/>
  <c r="G71" i="11"/>
  <c r="H71" i="11"/>
  <c r="I71" i="11"/>
  <c r="J71" i="11"/>
  <c r="K71" i="11"/>
  <c r="L71" i="11"/>
  <c r="M71" i="11"/>
  <c r="N71" i="11"/>
  <c r="O71" i="11"/>
  <c r="P71" i="11"/>
  <c r="Q71" i="11"/>
  <c r="R71" i="11"/>
  <c r="S71" i="11"/>
  <c r="T71" i="11"/>
  <c r="U71" i="11"/>
  <c r="V71" i="11"/>
  <c r="W71" i="11"/>
  <c r="X71" i="11"/>
  <c r="Y71" i="11"/>
  <c r="Z71" i="11"/>
  <c r="A74" i="5" l="1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A74" i="5"/>
  <c r="AA73" i="5"/>
  <c r="AA72" i="5"/>
  <c r="AA71" i="5"/>
  <c r="AA70" i="5"/>
  <c r="AA69" i="5"/>
  <c r="AA68" i="5"/>
  <c r="AA67" i="5"/>
  <c r="AA66" i="5"/>
  <c r="AA65" i="5"/>
  <c r="AA64" i="5"/>
  <c r="AA63" i="5"/>
  <c r="AA62" i="5"/>
  <c r="AA61" i="5"/>
  <c r="AA59" i="5"/>
  <c r="AA54" i="5"/>
  <c r="AA53" i="5"/>
  <c r="AA58" i="5"/>
  <c r="AA60" i="5"/>
  <c r="AA57" i="5"/>
  <c r="AA56" i="5"/>
  <c r="AA55" i="5"/>
  <c r="AA29" i="5"/>
  <c r="AA27" i="5"/>
  <c r="AA25" i="5"/>
  <c r="AA26" i="5"/>
  <c r="AA18" i="5"/>
  <c r="AA21" i="5"/>
  <c r="AA24" i="5"/>
  <c r="AA13" i="5"/>
  <c r="AA16" i="5"/>
  <c r="AA23" i="5"/>
  <c r="AA15" i="5"/>
  <c r="AA20" i="5"/>
  <c r="AA19" i="5"/>
  <c r="AA28" i="5"/>
  <c r="AA17" i="5"/>
  <c r="AA14" i="5"/>
  <c r="AA12" i="5"/>
  <c r="AA11" i="5"/>
  <c r="AA22" i="5"/>
  <c r="AA31" i="5"/>
  <c r="AA33" i="5"/>
  <c r="AA36" i="5"/>
  <c r="AA96" i="4"/>
  <c r="A96" i="4"/>
  <c r="AA91" i="4"/>
  <c r="A95" i="4"/>
  <c r="AA81" i="4"/>
  <c r="A94" i="4"/>
  <c r="AA84" i="4"/>
  <c r="A93" i="4"/>
  <c r="AA86" i="4"/>
  <c r="A92" i="4"/>
  <c r="AA88" i="4"/>
  <c r="A91" i="4"/>
  <c r="AA95" i="4"/>
  <c r="A90" i="4"/>
  <c r="AA83" i="4"/>
  <c r="A89" i="4"/>
  <c r="AA87" i="4"/>
  <c r="A88" i="4"/>
  <c r="AA82" i="4"/>
  <c r="A87" i="4"/>
  <c r="AA90" i="4"/>
  <c r="A86" i="4"/>
  <c r="AA93" i="4"/>
  <c r="A85" i="4"/>
  <c r="AA89" i="4"/>
  <c r="A84" i="4"/>
  <c r="AA94" i="4"/>
  <c r="A83" i="4"/>
  <c r="AA92" i="4"/>
  <c r="A82" i="4"/>
  <c r="AA85" i="4"/>
  <c r="A81" i="4"/>
  <c r="AA80" i="4"/>
  <c r="A80" i="4"/>
  <c r="AA58" i="4"/>
  <c r="A58" i="4"/>
  <c r="AA57" i="4"/>
  <c r="A57" i="4"/>
  <c r="AA56" i="4"/>
  <c r="A56" i="4"/>
  <c r="AA55" i="4"/>
  <c r="A55" i="4"/>
  <c r="AA54" i="4"/>
  <c r="A54" i="4"/>
  <c r="AA53" i="4"/>
  <c r="A53" i="4"/>
  <c r="AA52" i="4"/>
  <c r="A52" i="4"/>
  <c r="AA51" i="4"/>
  <c r="A51" i="4"/>
  <c r="AA50" i="4"/>
  <c r="A50" i="4"/>
  <c r="AA49" i="4"/>
  <c r="A49" i="4"/>
  <c r="AA48" i="4"/>
  <c r="A48" i="4"/>
  <c r="AA47" i="4"/>
  <c r="A47" i="4"/>
  <c r="AA46" i="4"/>
  <c r="A46" i="4"/>
  <c r="AA45" i="4"/>
  <c r="A45" i="4"/>
  <c r="AA39" i="4"/>
  <c r="A44" i="4"/>
  <c r="AA38" i="4"/>
  <c r="A43" i="4"/>
  <c r="AA15" i="4"/>
  <c r="A42" i="4"/>
  <c r="AA24" i="4"/>
  <c r="A41" i="4"/>
  <c r="AA22" i="4"/>
  <c r="A40" i="4"/>
  <c r="AA41" i="4"/>
  <c r="A39" i="4"/>
  <c r="AA13" i="4"/>
  <c r="A38" i="4"/>
  <c r="AA18" i="4"/>
  <c r="A37" i="4"/>
  <c r="AA37" i="4"/>
  <c r="A36" i="4"/>
  <c r="AA20" i="4"/>
  <c r="A35" i="4"/>
  <c r="AA17" i="4"/>
  <c r="A34" i="4"/>
  <c r="AA43" i="4"/>
  <c r="A33" i="4"/>
  <c r="AA25" i="4"/>
  <c r="A32" i="4"/>
  <c r="AA30" i="4"/>
  <c r="A31" i="4"/>
  <c r="AA40" i="4"/>
  <c r="A30" i="4"/>
  <c r="AA44" i="4"/>
  <c r="A29" i="4"/>
  <c r="AA42" i="4"/>
  <c r="A28" i="4"/>
  <c r="AA34" i="4"/>
  <c r="A27" i="4"/>
  <c r="AA27" i="4"/>
  <c r="A26" i="4"/>
  <c r="AA26" i="4"/>
  <c r="A25" i="4"/>
  <c r="AA23" i="4"/>
  <c r="A24" i="4"/>
  <c r="AA31" i="4"/>
  <c r="A23" i="4"/>
  <c r="AA16" i="4"/>
  <c r="A22" i="4"/>
  <c r="AA36" i="4"/>
  <c r="A21" i="4"/>
  <c r="AA12" i="4"/>
  <c r="A20" i="4"/>
  <c r="AA21" i="4"/>
  <c r="A19" i="4"/>
  <c r="AA33" i="4"/>
  <c r="A18" i="4"/>
  <c r="AA32" i="4"/>
  <c r="A17" i="4"/>
  <c r="AA14" i="4"/>
  <c r="A16" i="4"/>
  <c r="AA19" i="4"/>
  <c r="A15" i="4"/>
  <c r="AA11" i="4"/>
  <c r="A14" i="4"/>
  <c r="AA29" i="4"/>
  <c r="AA28" i="4"/>
  <c r="AA35" i="4"/>
  <c r="AA91" i="11"/>
  <c r="AA83" i="11"/>
  <c r="AA90" i="11"/>
  <c r="AA87" i="11"/>
  <c r="AA36" i="11"/>
  <c r="A37" i="11"/>
  <c r="AA35" i="11"/>
  <c r="A36" i="11"/>
  <c r="AA34" i="11"/>
  <c r="A35" i="11"/>
  <c r="AA32" i="11"/>
  <c r="A34" i="11"/>
  <c r="AA16" i="11"/>
  <c r="A33" i="11"/>
  <c r="AA29" i="11"/>
  <c r="A32" i="11"/>
  <c r="AA19" i="11"/>
  <c r="A31" i="11"/>
  <c r="AA13" i="11"/>
  <c r="A30" i="11"/>
  <c r="AA33" i="11"/>
  <c r="A29" i="11"/>
  <c r="AA20" i="11"/>
  <c r="A28" i="11"/>
  <c r="AA14" i="11"/>
  <c r="A27" i="11"/>
  <c r="AA26" i="11"/>
  <c r="A26" i="11"/>
  <c r="AA27" i="11"/>
  <c r="A25" i="11"/>
  <c r="AA31" i="11"/>
  <c r="A24" i="11"/>
  <c r="AA12" i="11"/>
  <c r="A23" i="11"/>
  <c r="AA30" i="11"/>
  <c r="A22" i="11"/>
  <c r="AA17" i="11"/>
  <c r="A21" i="11"/>
  <c r="AA37" i="11"/>
  <c r="A20" i="11"/>
  <c r="AA25" i="11"/>
  <c r="A19" i="11"/>
  <c r="AA23" i="11"/>
  <c r="A18" i="11"/>
  <c r="AA21" i="11"/>
  <c r="A17" i="11"/>
  <c r="AA11" i="11"/>
  <c r="A16" i="11"/>
  <c r="AA18" i="11"/>
  <c r="A15" i="11"/>
  <c r="AA15" i="11"/>
  <c r="A14" i="11"/>
  <c r="AA22" i="11"/>
  <c r="A13" i="11"/>
  <c r="AA24" i="11"/>
  <c r="A12" i="11"/>
  <c r="AA28" i="11"/>
  <c r="A11" i="11"/>
  <c r="AA109" i="4"/>
  <c r="AA108" i="4"/>
  <c r="AA107" i="4"/>
  <c r="AA106" i="4"/>
  <c r="AA105" i="4"/>
  <c r="AA104" i="4"/>
  <c r="AA103" i="4"/>
  <c r="AA102" i="4"/>
  <c r="AA101" i="4"/>
  <c r="AA100" i="4"/>
  <c r="AA99" i="4"/>
  <c r="AA98" i="4"/>
  <c r="AA97" i="4"/>
  <c r="AA66" i="4"/>
  <c r="AA65" i="4"/>
  <c r="AA64" i="4"/>
  <c r="AA63" i="4"/>
  <c r="AA62" i="4"/>
  <c r="AA61" i="4"/>
  <c r="AA60" i="4"/>
  <c r="AA59" i="4"/>
  <c r="Y8" i="5"/>
  <c r="Y50" i="5" s="1"/>
  <c r="Y7" i="5"/>
  <c r="Y49" i="5" s="1"/>
  <c r="AA38" i="5"/>
  <c r="AA37" i="5"/>
  <c r="AA32" i="5"/>
  <c r="AA34" i="5"/>
  <c r="AA30" i="5"/>
  <c r="AA39" i="5"/>
  <c r="AA40" i="5"/>
  <c r="AA35" i="5"/>
  <c r="Z41" i="5"/>
  <c r="Y41" i="5"/>
  <c r="Z110" i="4"/>
  <c r="Y110" i="4"/>
  <c r="Y8" i="4"/>
  <c r="Y77" i="4" s="1"/>
  <c r="Y7" i="4"/>
  <c r="Y76" i="4" s="1"/>
  <c r="AA112" i="11"/>
  <c r="AA111" i="11"/>
  <c r="AA110" i="11"/>
  <c r="AA109" i="11"/>
  <c r="AA108" i="11"/>
  <c r="AA107" i="11"/>
  <c r="AA106" i="11"/>
  <c r="AA105" i="11"/>
  <c r="AA104" i="11"/>
  <c r="AA103" i="11"/>
  <c r="AA102" i="11"/>
  <c r="AA101" i="11"/>
  <c r="AA100" i="11"/>
  <c r="AA99" i="11"/>
  <c r="AA98" i="11"/>
  <c r="AA85" i="11"/>
  <c r="AA94" i="11"/>
  <c r="AA96" i="11"/>
  <c r="AA97" i="11"/>
  <c r="AA89" i="11"/>
  <c r="AA86" i="11"/>
  <c r="AA92" i="11"/>
  <c r="AA84" i="11"/>
  <c r="AA88" i="11"/>
  <c r="AA93" i="11"/>
  <c r="AA95" i="11"/>
  <c r="Y113" i="11"/>
  <c r="Z113" i="11"/>
  <c r="Y80" i="11"/>
  <c r="Y79" i="11"/>
  <c r="A36" i="5"/>
  <c r="A53" i="5"/>
  <c r="A40" i="5"/>
  <c r="A39" i="5"/>
  <c r="A38" i="5"/>
  <c r="A37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J158" i="5"/>
  <c r="AH158" i="5"/>
  <c r="AF158" i="5"/>
  <c r="AD158" i="5"/>
  <c r="AJ63" i="5"/>
  <c r="AH63" i="5"/>
  <c r="AF63" i="5"/>
  <c r="AD63" i="5"/>
  <c r="AJ26" i="5"/>
  <c r="AH26" i="5"/>
  <c r="AF26" i="5"/>
  <c r="AD26" i="5"/>
  <c r="W8" i="5"/>
  <c r="W50" i="5" s="1"/>
  <c r="U8" i="5"/>
  <c r="U50" i="5" s="1"/>
  <c r="S8" i="5"/>
  <c r="S50" i="5" s="1"/>
  <c r="Q8" i="5"/>
  <c r="Q50" i="5" s="1"/>
  <c r="O8" i="5"/>
  <c r="O50" i="5" s="1"/>
  <c r="M8" i="5"/>
  <c r="M50" i="5" s="1"/>
  <c r="K8" i="5"/>
  <c r="K50" i="5" s="1"/>
  <c r="I8" i="5"/>
  <c r="I50" i="5" s="1"/>
  <c r="G8" i="5"/>
  <c r="G50" i="5" s="1"/>
  <c r="W7" i="5"/>
  <c r="W49" i="5" s="1"/>
  <c r="U7" i="5"/>
  <c r="U49" i="5" s="1"/>
  <c r="S7" i="5"/>
  <c r="S49" i="5" s="1"/>
  <c r="Q7" i="5"/>
  <c r="Q49" i="5" s="1"/>
  <c r="O7" i="5"/>
  <c r="O49" i="5" s="1"/>
  <c r="M7" i="5"/>
  <c r="M49" i="5" s="1"/>
  <c r="K7" i="5"/>
  <c r="K49" i="5" s="1"/>
  <c r="I7" i="5"/>
  <c r="I49" i="5" s="1"/>
  <c r="G7" i="5"/>
  <c r="G49" i="5" s="1"/>
  <c r="E8" i="5"/>
  <c r="E50" i="5" s="1"/>
  <c r="E7" i="5"/>
  <c r="E49" i="5" s="1"/>
  <c r="F41" i="5"/>
  <c r="H41" i="5"/>
  <c r="J41" i="5"/>
  <c r="L41" i="5"/>
  <c r="N41" i="5"/>
  <c r="P41" i="5"/>
  <c r="R41" i="5"/>
  <c r="T41" i="5"/>
  <c r="V41" i="5"/>
  <c r="X41" i="5"/>
  <c r="W41" i="5"/>
  <c r="U41" i="5"/>
  <c r="S41" i="5"/>
  <c r="Q41" i="5"/>
  <c r="O41" i="5"/>
  <c r="M41" i="5"/>
  <c r="K41" i="5"/>
  <c r="I41" i="5"/>
  <c r="G41" i="5"/>
  <c r="E41" i="5"/>
  <c r="A112" i="11"/>
  <c r="A111" i="11"/>
  <c r="A110" i="11"/>
  <c r="A109" i="11"/>
  <c r="A108" i="11"/>
  <c r="A107" i="11"/>
  <c r="A106" i="11"/>
  <c r="A105" i="11"/>
  <c r="A104" i="11"/>
  <c r="A103" i="11"/>
  <c r="A102" i="11"/>
  <c r="A101" i="11"/>
  <c r="A100" i="11"/>
  <c r="A99" i="11"/>
  <c r="A98" i="11"/>
  <c r="A97" i="11"/>
  <c r="A96" i="11"/>
  <c r="A95" i="11"/>
  <c r="A94" i="11"/>
  <c r="A93" i="11"/>
  <c r="A92" i="11"/>
  <c r="A91" i="11"/>
  <c r="A90" i="11"/>
  <c r="A89" i="11"/>
  <c r="A88" i="11"/>
  <c r="A87" i="11"/>
  <c r="A86" i="11"/>
  <c r="A85" i="11"/>
  <c r="A84" i="11"/>
  <c r="A83" i="11"/>
  <c r="AK203" i="11"/>
  <c r="AI203" i="11"/>
  <c r="AG203" i="11"/>
  <c r="AE203" i="11"/>
  <c r="AK93" i="11"/>
  <c r="AI93" i="11"/>
  <c r="AG93" i="11"/>
  <c r="AE93" i="11"/>
  <c r="AK26" i="11"/>
  <c r="AI26" i="11"/>
  <c r="AG26" i="11"/>
  <c r="AE26" i="11"/>
  <c r="W80" i="11"/>
  <c r="U80" i="11"/>
  <c r="S80" i="11"/>
  <c r="Q80" i="11"/>
  <c r="O80" i="11"/>
  <c r="M80" i="11"/>
  <c r="K80" i="11"/>
  <c r="I80" i="11"/>
  <c r="W79" i="11"/>
  <c r="U79" i="11"/>
  <c r="S79" i="11"/>
  <c r="Q79" i="11"/>
  <c r="O79" i="11"/>
  <c r="M79" i="11"/>
  <c r="K79" i="11"/>
  <c r="I79" i="11"/>
  <c r="G80" i="11"/>
  <c r="G79" i="11"/>
  <c r="E80" i="11"/>
  <c r="E79" i="11"/>
  <c r="X113" i="11"/>
  <c r="W113" i="11"/>
  <c r="V113" i="11"/>
  <c r="U113" i="11"/>
  <c r="T113" i="11"/>
  <c r="S113" i="11"/>
  <c r="R113" i="11"/>
  <c r="Q113" i="11"/>
  <c r="P113" i="11"/>
  <c r="O113" i="11"/>
  <c r="N113" i="11"/>
  <c r="M113" i="11"/>
  <c r="L113" i="11"/>
  <c r="K113" i="11"/>
  <c r="J113" i="11"/>
  <c r="I113" i="11"/>
  <c r="H113" i="11"/>
  <c r="G113" i="11"/>
  <c r="F113" i="11"/>
  <c r="E113" i="11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66" i="4"/>
  <c r="A65" i="4"/>
  <c r="A64" i="4"/>
  <c r="A63" i="4"/>
  <c r="A62" i="4"/>
  <c r="A61" i="4"/>
  <c r="A60" i="4"/>
  <c r="A59" i="4"/>
  <c r="A13" i="4"/>
  <c r="A12" i="4"/>
  <c r="A11" i="4"/>
  <c r="AJ90" i="4"/>
  <c r="AH90" i="4"/>
  <c r="AF90" i="4"/>
  <c r="AD90" i="4"/>
  <c r="AJ26" i="4"/>
  <c r="AH26" i="4"/>
  <c r="AF26" i="4"/>
  <c r="AD26" i="4"/>
  <c r="W8" i="4"/>
  <c r="W77" i="4" s="1"/>
  <c r="U8" i="4"/>
  <c r="U77" i="4" s="1"/>
  <c r="S8" i="4"/>
  <c r="S77" i="4" s="1"/>
  <c r="Q8" i="4"/>
  <c r="Q77" i="4" s="1"/>
  <c r="O8" i="4"/>
  <c r="O77" i="4" s="1"/>
  <c r="M8" i="4"/>
  <c r="M77" i="4" s="1"/>
  <c r="K8" i="4"/>
  <c r="K77" i="4" s="1"/>
  <c r="I8" i="4"/>
  <c r="I77" i="4" s="1"/>
  <c r="G8" i="4"/>
  <c r="G77" i="4" s="1"/>
  <c r="W7" i="4"/>
  <c r="W76" i="4" s="1"/>
  <c r="U7" i="4"/>
  <c r="U76" i="4" s="1"/>
  <c r="S7" i="4"/>
  <c r="S76" i="4" s="1"/>
  <c r="Q7" i="4"/>
  <c r="Q76" i="4" s="1"/>
  <c r="O7" i="4"/>
  <c r="O76" i="4" s="1"/>
  <c r="M7" i="4"/>
  <c r="M76" i="4" s="1"/>
  <c r="K7" i="4"/>
  <c r="K76" i="4" s="1"/>
  <c r="I7" i="4"/>
  <c r="I76" i="4" s="1"/>
  <c r="G7" i="4"/>
  <c r="G76" i="4" s="1"/>
  <c r="E7" i="4"/>
  <c r="E76" i="4" s="1"/>
  <c r="E8" i="4"/>
  <c r="E77" i="4" s="1"/>
  <c r="F110" i="4"/>
  <c r="H110" i="4"/>
  <c r="J110" i="4"/>
  <c r="L110" i="4"/>
  <c r="N110" i="4"/>
  <c r="P110" i="4"/>
  <c r="R110" i="4"/>
  <c r="T110" i="4"/>
  <c r="V110" i="4"/>
  <c r="X110" i="4"/>
  <c r="W110" i="4"/>
  <c r="U110" i="4"/>
  <c r="S110" i="4"/>
  <c r="Q110" i="4"/>
  <c r="O110" i="4"/>
  <c r="M110" i="4"/>
  <c r="K110" i="4"/>
  <c r="I110" i="4"/>
  <c r="G110" i="4"/>
  <c r="E110" i="4"/>
  <c r="AA114" i="11" l="1"/>
  <c r="AA113" i="11"/>
</calcChain>
</file>

<file path=xl/comments1.xml><?xml version="1.0" encoding="utf-8"?>
<comments xmlns="http://schemas.openxmlformats.org/spreadsheetml/2006/main">
  <authors>
    <author>Familia Cuelli</author>
  </authors>
  <commentList>
    <comment ref="F11" authorId="0" shapeId="0">
      <text>
        <r>
          <rPr>
            <b/>
            <sz val="12"/>
            <color indexed="81"/>
            <rFont val="Tahoma"/>
            <family val="2"/>
          </rPr>
          <t>PUNTOS DESCARTADOS
40,00</t>
        </r>
      </text>
    </comment>
    <comment ref="V11" authorId="0" shapeId="0">
      <text>
        <r>
          <rPr>
            <b/>
            <sz val="12"/>
            <color indexed="81"/>
            <rFont val="Tahoma"/>
            <family val="2"/>
          </rPr>
          <t>PUNTOS DESCARTADOS
50,00</t>
        </r>
      </text>
    </comment>
    <comment ref="H12" authorId="0" shapeId="0">
      <text>
        <r>
          <rPr>
            <b/>
            <sz val="12"/>
            <color indexed="81"/>
            <rFont val="Tahoma"/>
            <family val="2"/>
          </rPr>
          <t>PUNTOS DESCARTADOS
45,00</t>
        </r>
      </text>
    </comment>
    <comment ref="F13" authorId="0" shapeId="0">
      <text>
        <r>
          <rPr>
            <b/>
            <sz val="12"/>
            <color indexed="81"/>
            <rFont val="Tahoma"/>
            <family val="2"/>
          </rPr>
          <t>PUNTOS DESCARTADOS
30,00</t>
        </r>
      </text>
    </comment>
    <comment ref="N14" authorId="0" shapeId="0">
      <text>
        <r>
          <rPr>
            <b/>
            <sz val="12"/>
            <color indexed="81"/>
            <rFont val="Tahoma"/>
            <family val="2"/>
          </rPr>
          <t>PUNTOS DESCARTADOS
30,00</t>
        </r>
      </text>
    </comment>
    <comment ref="F83" authorId="0" shapeId="0">
      <text>
        <r>
          <rPr>
            <b/>
            <sz val="12"/>
            <color indexed="81"/>
            <rFont val="Tahoma"/>
            <family val="2"/>
          </rPr>
          <t>PUNTOS DESCARTADOS
35,00</t>
        </r>
      </text>
    </comment>
    <comment ref="L84" authorId="0" shapeId="0">
      <text>
        <r>
          <rPr>
            <b/>
            <sz val="12"/>
            <color indexed="81"/>
            <rFont val="Tahoma"/>
            <family val="2"/>
          </rPr>
          <t>PUNTOS DESCARTADOS
10,00</t>
        </r>
      </text>
    </comment>
    <comment ref="F85" authorId="0" shapeId="0">
      <text>
        <r>
          <rPr>
            <b/>
            <sz val="12"/>
            <color indexed="81"/>
            <rFont val="Tahoma"/>
            <family val="2"/>
          </rPr>
          <t>PUNTOS DESCARTADOS
12,50</t>
        </r>
      </text>
    </comment>
    <comment ref="J86" authorId="0" shapeId="0">
      <text>
        <r>
          <rPr>
            <b/>
            <sz val="12"/>
            <color indexed="81"/>
            <rFont val="Tahoma"/>
            <family val="2"/>
          </rPr>
          <t>PUNTOS DESCARTADOS
10,00</t>
        </r>
      </text>
    </comment>
    <comment ref="N86" authorId="0" shapeId="0">
      <text>
        <r>
          <rPr>
            <b/>
            <sz val="12"/>
            <color indexed="81"/>
            <rFont val="Tahoma"/>
            <family val="2"/>
          </rPr>
          <t>PUNTOS DESCARTADOS
20,00</t>
        </r>
      </text>
    </comment>
    <comment ref="F88" authorId="0" shapeId="0">
      <text>
        <r>
          <rPr>
            <b/>
            <sz val="12"/>
            <color indexed="81"/>
            <rFont val="Tahoma"/>
            <family val="2"/>
          </rPr>
          <t>PUNTOS DESCARTADOS
20,00</t>
        </r>
      </text>
    </comment>
    <comment ref="H89" authorId="0" shapeId="0">
      <text>
        <r>
          <rPr>
            <b/>
            <sz val="12"/>
            <color indexed="81"/>
            <rFont val="Tahoma"/>
            <family val="2"/>
          </rPr>
          <t>PUNTOS DESCARTADOS
6,00</t>
        </r>
      </text>
    </comment>
  </commentList>
</comments>
</file>

<file path=xl/comments2.xml><?xml version="1.0" encoding="utf-8"?>
<comments xmlns="http://schemas.openxmlformats.org/spreadsheetml/2006/main">
  <authors>
    <author>Familia Cuelli</author>
  </authors>
  <commentList>
    <comment ref="F11" authorId="0" shapeId="0">
      <text>
        <r>
          <rPr>
            <b/>
            <sz val="12"/>
            <color indexed="81"/>
            <rFont val="Tahoma"/>
            <family val="2"/>
          </rPr>
          <t>PUNTOS DESCARTADOS
70,00</t>
        </r>
      </text>
    </comment>
    <comment ref="F13" authorId="0" shapeId="0">
      <text>
        <r>
          <rPr>
            <b/>
            <sz val="12"/>
            <color indexed="81"/>
            <rFont val="Tahoma"/>
            <family val="2"/>
          </rPr>
          <t>PUNTOS DESCARTADOS
15,00</t>
        </r>
      </text>
    </comment>
    <comment ref="P13" authorId="0" shapeId="0">
      <text>
        <r>
          <rPr>
            <b/>
            <sz val="12"/>
            <color indexed="81"/>
            <rFont val="Tahoma"/>
            <family val="2"/>
          </rPr>
          <t>PUNTOS DESCARTADOS
25,00</t>
        </r>
      </text>
    </comment>
    <comment ref="R14" authorId="0" shapeId="0">
      <text>
        <r>
          <rPr>
            <b/>
            <sz val="12"/>
            <color indexed="81"/>
            <rFont val="Tahoma"/>
            <family val="2"/>
          </rPr>
          <t>PUNTOS DESCARTADOS
25,00</t>
        </r>
      </text>
    </comment>
    <comment ref="F15" authorId="0" shapeId="0">
      <text>
        <r>
          <rPr>
            <b/>
            <sz val="12"/>
            <color indexed="81"/>
            <rFont val="Tahoma"/>
            <family val="2"/>
          </rPr>
          <t>PUNTOS DESCARTADOS
30,00</t>
        </r>
      </text>
    </comment>
    <comment ref="F16" authorId="0" shapeId="0">
      <text>
        <r>
          <rPr>
            <b/>
            <sz val="12"/>
            <color indexed="81"/>
            <rFont val="Tahoma"/>
            <family val="2"/>
          </rPr>
          <t>PUNTOS DESCARTADOS
50,00</t>
        </r>
      </text>
    </comment>
    <comment ref="N18" authorId="0" shapeId="0">
      <text>
        <r>
          <rPr>
            <b/>
            <sz val="12"/>
            <color indexed="81"/>
            <rFont val="Tahoma"/>
            <family val="2"/>
          </rPr>
          <t>PUNTOS DESCARTADOS
15,00</t>
        </r>
      </text>
    </comment>
    <comment ref="F80" authorId="0" shapeId="0">
      <text>
        <r>
          <rPr>
            <b/>
            <sz val="12"/>
            <color indexed="81"/>
            <rFont val="Tahoma"/>
            <family val="2"/>
          </rPr>
          <t>PUNTOS DESCARTADOS
35,00</t>
        </r>
      </text>
    </comment>
    <comment ref="N82" authorId="0" shapeId="0">
      <text>
        <r>
          <rPr>
            <b/>
            <sz val="12"/>
            <color indexed="81"/>
            <rFont val="Tahoma"/>
            <family val="2"/>
          </rPr>
          <t>PUNTOS DESCARTADOS
25,00</t>
        </r>
      </text>
    </comment>
    <comment ref="F83" authorId="0" shapeId="0">
      <text>
        <r>
          <rPr>
            <b/>
            <sz val="12"/>
            <color indexed="81"/>
            <rFont val="Tahoma"/>
            <family val="2"/>
          </rPr>
          <t>PUNTOS DESCARTADOS
25,00</t>
        </r>
      </text>
    </comment>
  </commentList>
</comments>
</file>

<file path=xl/comments3.xml><?xml version="1.0" encoding="utf-8"?>
<comments xmlns="http://schemas.openxmlformats.org/spreadsheetml/2006/main">
  <authors>
    <author>Familia Cuelli</author>
  </authors>
  <commentList>
    <comment ref="F11" authorId="0" shapeId="0">
      <text>
        <r>
          <rPr>
            <b/>
            <sz val="12"/>
            <color indexed="81"/>
            <rFont val="Tahoma"/>
            <family val="2"/>
          </rPr>
          <t>PUNTOS DESCARTADOS
100,00</t>
        </r>
      </text>
    </comment>
    <comment ref="F12" authorId="0" shapeId="0">
      <text>
        <r>
          <rPr>
            <b/>
            <sz val="12"/>
            <color indexed="81"/>
            <rFont val="Tahoma"/>
            <family val="2"/>
          </rPr>
          <t>PUNTOS DESCARTADOS
30,00</t>
        </r>
      </text>
    </comment>
    <comment ref="V12" authorId="0" shapeId="0">
      <text>
        <r>
          <rPr>
            <b/>
            <sz val="12"/>
            <color indexed="81"/>
            <rFont val="Tahoma"/>
            <family val="2"/>
          </rPr>
          <t>PUNTOS DESCARTADOS
17,50</t>
        </r>
      </text>
    </comment>
    <comment ref="J14" authorId="0" shapeId="0">
      <text>
        <r>
          <rPr>
            <b/>
            <sz val="12"/>
            <color indexed="81"/>
            <rFont val="Tahoma"/>
            <family val="2"/>
          </rPr>
          <t>PUNTOS DESCARTADOS
12,00</t>
        </r>
      </text>
    </comment>
    <comment ref="J15" authorId="0" shapeId="0">
      <text>
        <r>
          <rPr>
            <b/>
            <sz val="12"/>
            <color indexed="81"/>
            <rFont val="Tahoma"/>
            <family val="2"/>
          </rPr>
          <t>PUNTOS DESCARTADOS
15,00</t>
        </r>
      </text>
    </comment>
    <comment ref="V15" authorId="0" shapeId="0">
      <text>
        <r>
          <rPr>
            <b/>
            <sz val="12"/>
            <color indexed="81"/>
            <rFont val="Tahoma"/>
            <family val="2"/>
          </rPr>
          <t>PUNTOS DESCARTADOS
7,00</t>
        </r>
      </text>
    </comment>
    <comment ref="V16" authorId="0" shapeId="0">
      <text>
        <r>
          <rPr>
            <b/>
            <sz val="12"/>
            <color indexed="81"/>
            <rFont val="Tahoma"/>
            <family val="2"/>
          </rPr>
          <t>PUNTOS DESCARTADOS
12,00</t>
        </r>
      </text>
    </comment>
    <comment ref="J18" authorId="0" shapeId="0">
      <text>
        <r>
          <rPr>
            <b/>
            <sz val="12"/>
            <color indexed="81"/>
            <rFont val="Tahoma"/>
            <family val="2"/>
          </rPr>
          <t>PUNTOS DESCARTADOS
10,00</t>
        </r>
      </text>
    </comment>
    <comment ref="F53" authorId="0" shapeId="0">
      <text>
        <r>
          <rPr>
            <b/>
            <sz val="12"/>
            <color indexed="81"/>
            <rFont val="Tahoma"/>
            <family val="2"/>
          </rPr>
          <t>PUNTOS DESCARTADOS
50,00</t>
        </r>
      </text>
    </comment>
    <comment ref="N53" authorId="0" shapeId="0">
      <text>
        <r>
          <rPr>
            <b/>
            <sz val="12"/>
            <color indexed="81"/>
            <rFont val="Tahoma"/>
            <family val="2"/>
          </rPr>
          <t>PUNTOS DESCARTADOS
35,00</t>
        </r>
      </text>
    </comment>
    <comment ref="L54" authorId="0" shapeId="0">
      <text>
        <r>
          <rPr>
            <b/>
            <sz val="12"/>
            <color indexed="81"/>
            <rFont val="Tahoma"/>
            <family val="2"/>
          </rPr>
          <t>PUNTOS DESCARTADOS
25,00</t>
        </r>
      </text>
    </comment>
    <comment ref="P54" authorId="0" shapeId="0">
      <text>
        <r>
          <rPr>
            <b/>
            <sz val="12"/>
            <color indexed="81"/>
            <rFont val="Tahoma"/>
            <family val="2"/>
          </rPr>
          <t>PUNTOS DESCARTADOS
30,00</t>
        </r>
      </text>
    </comment>
    <comment ref="L55" authorId="0" shapeId="0">
      <text>
        <r>
          <rPr>
            <b/>
            <sz val="12"/>
            <color indexed="81"/>
            <rFont val="Tahoma"/>
            <family val="2"/>
          </rPr>
          <t>PUNTOS DESCARTADOS
17,50</t>
        </r>
      </text>
    </comment>
    <comment ref="R55" authorId="0" shapeId="0">
      <text>
        <r>
          <rPr>
            <b/>
            <sz val="12"/>
            <color indexed="81"/>
            <rFont val="Tahoma"/>
            <family val="2"/>
          </rPr>
          <t>PUNTOS DESCARTADOS
20,00</t>
        </r>
      </text>
    </comment>
    <comment ref="F56" authorId="0" shapeId="0">
      <text>
        <r>
          <rPr>
            <b/>
            <sz val="12"/>
            <color indexed="81"/>
            <rFont val="Tahoma"/>
            <family val="2"/>
          </rPr>
          <t>PUNTOS DESCARTADOS
20,00</t>
        </r>
      </text>
    </comment>
  </commentList>
</comments>
</file>

<file path=xl/sharedStrings.xml><?xml version="1.0" encoding="utf-8"?>
<sst xmlns="http://schemas.openxmlformats.org/spreadsheetml/2006/main" count="471" uniqueCount="188">
  <si>
    <t>Puesto</t>
  </si>
  <si>
    <t>Apellido y Nombre</t>
  </si>
  <si>
    <t>Necochea Golf Club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</si>
  <si>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</si>
  <si>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</si>
  <si>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</si>
  <si>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</si>
  <si>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</si>
  <si>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</si>
  <si>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</si>
  <si>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</si>
  <si>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>AERO GOLF CLUB DOLORES</t>
  </si>
  <si>
    <t>AGCD</t>
  </si>
  <si>
    <t>CLUB MAR DEL PLATA</t>
  </si>
  <si>
    <t>CMDP</t>
  </si>
  <si>
    <t>CLUB SOCIAL Y CAMPO DE PATO GRAL. BALCARCE</t>
  </si>
  <si>
    <t>CSCPGB</t>
  </si>
  <si>
    <t>EL TIGRE GOLF CLUB</t>
  </si>
  <si>
    <t>ETGC</t>
  </si>
  <si>
    <t>EL VALLE DE TANDIL GOLF CLUB</t>
  </si>
  <si>
    <t>EVTGC</t>
  </si>
  <si>
    <t>GOLF CHASCOMUS COUNTRY CLUB</t>
  </si>
  <si>
    <t>GCHCC</t>
  </si>
  <si>
    <t>LINKS PINAMAR S.A.</t>
  </si>
  <si>
    <t>LPSA</t>
  </si>
  <si>
    <t>MDPGC</t>
  </si>
  <si>
    <t>MARAYUI COUNTRY CLUB</t>
  </si>
  <si>
    <t>MCC</t>
  </si>
  <si>
    <t>NECOCHEA GOLF CLUB</t>
  </si>
  <si>
    <t>NGC</t>
  </si>
  <si>
    <t>SANTA TERESITA GOLF CLUB</t>
  </si>
  <si>
    <t>STGC</t>
  </si>
  <si>
    <t>SIERRA DE LOS PADRES GOLF CLUB</t>
  </si>
  <si>
    <t>SPGC</t>
  </si>
  <si>
    <t>TANDIL GOLF CLUB</t>
  </si>
  <si>
    <t>TGC</t>
  </si>
  <si>
    <t>VILLA GESELL GOLF CLUB</t>
  </si>
  <si>
    <t>VGGC</t>
  </si>
  <si>
    <t>PUNTOS DESCARTADOS</t>
  </si>
  <si>
    <t>REF.</t>
  </si>
  <si>
    <t>TELEFONO</t>
  </si>
  <si>
    <t>02245-44-6904</t>
  </si>
  <si>
    <t>02254-570044/470044</t>
  </si>
  <si>
    <t>02293-42-0065</t>
  </si>
  <si>
    <t>0223-467-2500 INT.1</t>
  </si>
  <si>
    <t xml:space="preserve">02266-42-3648/43-1199 </t>
  </si>
  <si>
    <t>02293-44-5873/44-6020</t>
  </si>
  <si>
    <t>02241-420085/0011</t>
  </si>
  <si>
    <t>02254-49-1815</t>
  </si>
  <si>
    <t>MAR DEL PLATA GOLF CLUB (PLAYA GRANDE)</t>
  </si>
  <si>
    <t>0223-486-2221/486-2323</t>
  </si>
  <si>
    <t>MAR DEL PLATA GOLF CLUB (TULSA)</t>
  </si>
  <si>
    <t>0223-469-5244</t>
  </si>
  <si>
    <t xml:space="preserve">0223-460-5222 </t>
  </si>
  <si>
    <t>02291-43-3001</t>
  </si>
  <si>
    <t>02262-45-1532</t>
  </si>
  <si>
    <t>02246-43-0014 / 43-0938</t>
  </si>
  <si>
    <t>0223-463-0062</t>
  </si>
  <si>
    <t xml:space="preserve">02293- 40-6976 </t>
  </si>
  <si>
    <t>02255-458249</t>
  </si>
  <si>
    <t>PRIMER DESCARTE (CUATRO PRIMERAS FECHAS)</t>
  </si>
  <si>
    <t>CARDON MIRAMAR LINKS</t>
  </si>
  <si>
    <t>CML</t>
  </si>
  <si>
    <t>COSTA ESMERALDA GOLF CLUB</t>
  </si>
  <si>
    <t>CEGC</t>
  </si>
  <si>
    <t>02255-47-5918</t>
  </si>
  <si>
    <t>CLUB DE GOLF CERRO PAMPA</t>
  </si>
  <si>
    <t>CGCP</t>
  </si>
  <si>
    <t>GUEVARA GUIDO</t>
  </si>
  <si>
    <t>DI IORIO GIANLUCA</t>
  </si>
  <si>
    <t>LAPENNA GUILLERMINA</t>
  </si>
  <si>
    <t>CARDOSO MARTIN</t>
  </si>
  <si>
    <t>ORTALE FELIPE</t>
  </si>
  <si>
    <t>RIDAO GUADALUPE</t>
  </si>
  <si>
    <t>ERRECART GIMENA</t>
  </si>
  <si>
    <t>RECAREY LUCIANO</t>
  </si>
  <si>
    <t>Sierra de los Padres Golf Club</t>
  </si>
  <si>
    <t>El Valle de Tandil Golf Club</t>
  </si>
  <si>
    <t>MOIONI DANTE</t>
  </si>
  <si>
    <t>CARILO GOLF</t>
  </si>
  <si>
    <t>CG</t>
  </si>
  <si>
    <t>HANAINI LUCILA</t>
  </si>
  <si>
    <t>ROTHEMBERGER TRINIDAD</t>
  </si>
  <si>
    <t>RAMPOLDI SARA</t>
  </si>
  <si>
    <t>LARREGAIN JUAN IGNACIO</t>
  </si>
  <si>
    <t>ELICHIRIBEHETY RICARDO</t>
  </si>
  <si>
    <t>LEOFANTI DANTE</t>
  </si>
  <si>
    <t>RAMPOLDI VALENTINA</t>
  </si>
  <si>
    <t>OLIVERI CATERINA</t>
  </si>
  <si>
    <t>SUAREZ MILAGROS</t>
  </si>
  <si>
    <t>RONCARI VALENTINA</t>
  </si>
  <si>
    <t>LARREGAIN GABRIEL</t>
  </si>
  <si>
    <t>SEMISA GUILLERMINA</t>
  </si>
  <si>
    <t>CODDINGTON BAUTISTA</t>
  </si>
  <si>
    <t>JENKINS STEVE</t>
  </si>
  <si>
    <t>GOÑI MATEO</t>
  </si>
  <si>
    <t>PAMPALONI MATEO</t>
  </si>
  <si>
    <t>MARTIN IARA</t>
  </si>
  <si>
    <t>CIRCUITO DE MENORES AÑO 2015</t>
  </si>
  <si>
    <t>12 y 13/02/2015</t>
  </si>
  <si>
    <t>NIÑOS CLASES 2002 Y 2003 - ALBATROS -</t>
  </si>
  <si>
    <t>NIÑAS CLASES 2002 Y 2003 - ALBATROS -</t>
  </si>
  <si>
    <t>NIÑOS CLASES 2004 Y 2005 - EAGLES -</t>
  </si>
  <si>
    <t>NIÑAS CLASES 2004 Y 2005 - EAGLES -</t>
  </si>
  <si>
    <t>NIÑOS CLASES 2006 Y POSTERIORES - BIRDIES -</t>
  </si>
  <si>
    <t>NIÑAS CLASES 2006 POSTERIORES - BIRDIES -</t>
  </si>
  <si>
    <t>DE LEON JUAN MANUEL</t>
  </si>
  <si>
    <t>PARRA VALENTIN</t>
  </si>
  <si>
    <t>CAPIEL VICTORIA</t>
  </si>
  <si>
    <t>POLO GUILLERMO</t>
  </si>
  <si>
    <t>DABOS BENJAMÍN</t>
  </si>
  <si>
    <t>BOLY ALFREDO (N)</t>
  </si>
  <si>
    <t>PIMENTEL SIMON</t>
  </si>
  <si>
    <t>OTTO KEVIN</t>
  </si>
  <si>
    <t>CERESETO AUGUSTO</t>
  </si>
  <si>
    <t>LUCHETTA VALENTIN</t>
  </si>
  <si>
    <t>LORIENTE IGNACIO</t>
  </si>
  <si>
    <t>MARTORELLI AGUSTIN</t>
  </si>
  <si>
    <t>ARANO ROCÍO</t>
  </si>
  <si>
    <t>BERCHOT TOMAS</t>
  </si>
  <si>
    <t>CERSOSIMO JEREMIAS</t>
  </si>
  <si>
    <t>GAMBINI GIANLUCA</t>
  </si>
  <si>
    <t>PARRA TOBIAS VALENTIN</t>
  </si>
  <si>
    <t>GAYONE TOBIAS</t>
  </si>
  <si>
    <t>PONCE HOMERO</t>
  </si>
  <si>
    <t>MARENCO SIMON</t>
  </si>
  <si>
    <t>BOUNZERIO GONZALO</t>
  </si>
  <si>
    <t>CAAMAÑO ROSARIO</t>
  </si>
  <si>
    <t>CAGNOLI AGUSTIN</t>
  </si>
  <si>
    <t>GUIDO FELIPE</t>
  </si>
  <si>
    <t>GAMBINI SANTINO</t>
  </si>
  <si>
    <t>CAAMAÑO TRINIDAD</t>
  </si>
  <si>
    <t>NAVARRO PALOMA</t>
  </si>
  <si>
    <t>CERESETO ANTONIO</t>
  </si>
  <si>
    <t>LAFRAGETTE RAMIRO</t>
  </si>
  <si>
    <t>GARCIA CUENCA BRENDA</t>
  </si>
  <si>
    <t>FAIRBAIRN NICOLAS</t>
  </si>
  <si>
    <t>PRIOLETTO SANTIAGO</t>
  </si>
  <si>
    <t>IRIGOYEN MAURO</t>
  </si>
  <si>
    <t>ARANO FATIMA</t>
  </si>
  <si>
    <t>GOTI JULIO</t>
  </si>
  <si>
    <t>ROLON FRANCISCO</t>
  </si>
  <si>
    <t>OÑA BERENGENO SANTINO</t>
  </si>
  <si>
    <t>SAFE FRANCO</t>
  </si>
  <si>
    <t>HERRERA CARLOS</t>
  </si>
  <si>
    <t>NIELSEN BAUTISTA</t>
  </si>
  <si>
    <t>JARQUE TOMAS</t>
  </si>
  <si>
    <t>GARCIA CUENCA ZOE</t>
  </si>
  <si>
    <t>REY MARTINA</t>
  </si>
  <si>
    <t>Cardón Miramar Links</t>
  </si>
  <si>
    <t>INDART IGNACIO</t>
  </si>
  <si>
    <t>INDART AGUSTIN</t>
  </si>
  <si>
    <t>ESPIÑO IAN</t>
  </si>
  <si>
    <t>GIL TEVEZ WENCESLAO</t>
  </si>
  <si>
    <t>ZUBIAURRE ALEJO</t>
  </si>
  <si>
    <t>ORFANELLI MAXIMILIANO</t>
  </si>
  <si>
    <t>EZPELETA MARIA PAZ</t>
  </si>
  <si>
    <t>Tandil Golf Club</t>
  </si>
  <si>
    <t>SCALA FACUNDO</t>
  </si>
  <si>
    <t>ORTIZ MASSEY ALVARO</t>
  </si>
  <si>
    <t>ARMANI SANTIAGO</t>
  </si>
  <si>
    <t>CARBAJO MARTINA</t>
  </si>
  <si>
    <t>BELMONTE SANTINI MATEO</t>
  </si>
  <si>
    <t>MORDENTTI IGNACIA</t>
  </si>
  <si>
    <t>MORDENTTI SANTIAGO</t>
  </si>
  <si>
    <t>SALVI PAULA</t>
  </si>
  <si>
    <t>VERELLEN JUSTINA</t>
  </si>
  <si>
    <t>Villa Gesell Golf Club</t>
  </si>
  <si>
    <t>BAEZ MARCOS</t>
  </si>
  <si>
    <t>DEL RIO DAVID</t>
  </si>
  <si>
    <t xml:space="preserve">AVALOS JOAQUIN </t>
  </si>
  <si>
    <t>PINTOS MAXIMO</t>
  </si>
  <si>
    <t>Club Mar del Plata S.A.</t>
  </si>
  <si>
    <t>FACIO SANTIAGO</t>
  </si>
  <si>
    <t>PEREZ MARINO SEGUNDO</t>
  </si>
  <si>
    <t>MENDEZ MEDINA NICOLAS</t>
  </si>
  <si>
    <t>FERNANDEZ BRUNO</t>
  </si>
  <si>
    <t>CAMAÑO MORA</t>
  </si>
  <si>
    <t>DE RONI LISANDRO</t>
  </si>
  <si>
    <t>C.S.C.P. Gral. Balcarce</t>
  </si>
  <si>
    <t>RUVIRA CARMELO</t>
  </si>
  <si>
    <t>GOTI MIGUEL</t>
  </si>
  <si>
    <t>GIMENEZ QUIROGA GONZALO</t>
  </si>
  <si>
    <t>BINKIEWICZ AARON</t>
  </si>
  <si>
    <t>NGC </t>
  </si>
  <si>
    <t>ALSINA BAUTISTA</t>
  </si>
  <si>
    <t>Mar del Plata Golf Club C.N.</t>
  </si>
  <si>
    <t>MORUA 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</si>
</sst>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0"/>
      <name val="Arial"/>
    </font>
    <font>
      <b/>
      <sz val="15"/>
      <name val="Arial"/>
      <family val="2"/>
    </font>
    <font>
      <b/>
      <sz val="15"/>
      <color indexed="43"/>
      <name val="Arial"/>
      <family val="2"/>
    </font>
    <font>
      <b/>
      <sz val="13"/>
      <color indexed="9"/>
      <name val="Arial"/>
      <family val="2"/>
    </font>
    <font>
      <sz val="13"/>
      <name val="Arial"/>
      <family val="2"/>
    </font>
    <font>
      <b/>
      <sz val="13"/>
      <color indexed="43"/>
      <name val="Arial"/>
      <family val="2"/>
    </font>
    <font>
      <b/>
      <sz val="18"/>
      <color indexed="9"/>
      <name val="Arial"/>
      <family val="2"/>
    </font>
    <font>
      <b/>
      <sz val="13"/>
      <name val="Arial"/>
      <family val="2"/>
    </font>
    <font>
      <sz val="15"/>
      <name val="Arial"/>
      <family val="2"/>
    </font>
    <font>
      <b/>
      <sz val="15"/>
      <color indexed="9"/>
      <name val="Arial"/>
      <family val="2"/>
    </font>
    <font>
      <b/>
      <sz val="13"/>
      <color indexed="10"/>
      <name val="Arial"/>
      <family val="2"/>
    </font>
    <font>
      <b/>
      <sz val="12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2" fontId="4" fillId="0" borderId="0" xfId="0" applyNumberFormat="1" applyFont="1"/>
    <xf numFmtId="0" fontId="4" fillId="0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8" fillId="0" borderId="0" xfId="0" applyFont="1"/>
    <xf numFmtId="0" fontId="4" fillId="0" borderId="8" xfId="0" applyFont="1" applyBorder="1" applyAlignment="1">
      <alignment horizontal="center"/>
    </xf>
    <xf numFmtId="9" fontId="10" fillId="3" borderId="9" xfId="0" applyNumberFormat="1" applyFont="1" applyFill="1" applyBorder="1" applyAlignment="1">
      <alignment horizontal="center"/>
    </xf>
    <xf numFmtId="2" fontId="10" fillId="3" borderId="9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0" borderId="2" xfId="0" applyFont="1" applyBorder="1"/>
    <xf numFmtId="0" fontId="8" fillId="0" borderId="3" xfId="0" applyFont="1" applyBorder="1" applyAlignment="1">
      <alignment horizontal="center"/>
    </xf>
    <xf numFmtId="0" fontId="9" fillId="2" borderId="2" xfId="0" applyFont="1" applyFill="1" applyBorder="1"/>
    <xf numFmtId="0" fontId="9" fillId="2" borderId="3" xfId="0" applyFont="1" applyFill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4" fillId="0" borderId="0" xfId="0" applyFont="1" applyFill="1"/>
    <xf numFmtId="2" fontId="4" fillId="0" borderId="0" xfId="0" applyNumberFormat="1" applyFont="1" applyFill="1"/>
    <xf numFmtId="2" fontId="3" fillId="2" borderId="17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9" fillId="2" borderId="21" xfId="0" applyFont="1" applyFill="1" applyBorder="1"/>
    <xf numFmtId="0" fontId="9" fillId="2" borderId="21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2" fontId="4" fillId="5" borderId="3" xfId="0" applyNumberFormat="1" applyFont="1" applyFill="1" applyBorder="1" applyAlignment="1">
      <alignment horizontal="center"/>
    </xf>
    <xf numFmtId="2" fontId="4" fillId="5" borderId="12" xfId="0" applyNumberFormat="1" applyFont="1" applyFill="1" applyBorder="1" applyAlignment="1">
      <alignment horizontal="center"/>
    </xf>
    <xf numFmtId="2" fontId="4" fillId="6" borderId="12" xfId="0" applyNumberFormat="1" applyFont="1" applyFill="1" applyBorder="1" applyAlignment="1">
      <alignment horizontal="center"/>
    </xf>
    <xf numFmtId="2" fontId="4" fillId="6" borderId="3" xfId="0" applyNumberFormat="1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14" fontId="3" fillId="2" borderId="27" xfId="0" applyNumberFormat="1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14" fontId="3" fillId="2" borderId="2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zoomScale="70" workbookViewId="0"/>
  </sheetViews>
  <sheetFormatPr baseColWidth="10" defaultRowHeight="18.75" x14ac:dyDescent="0.25"/>
  <cols>
    <col min="1" max="1" width="75.140625" style="16" bestFit="1" customWidth="1"/>
    <col min="2" max="2" width="13.28515625" style="31" bestFit="1" customWidth="1"/>
    <col min="3" max="3" width="34.140625" style="31" bestFit="1" customWidth="1"/>
    <col min="4" max="16384" width="11.42578125" style="16"/>
  </cols>
  <sheetData>
    <row r="1" spans="1:3" ht="19.5" x14ac:dyDescent="0.3">
      <c r="A1" s="32" t="s">
        <v>8</v>
      </c>
      <c r="B1" s="32" t="s">
        <v>39</v>
      </c>
      <c r="C1" s="33" t="s">
        <v>40</v>
      </c>
    </row>
    <row r="2" spans="1:3" ht="19.5" x14ac:dyDescent="0.3">
      <c r="A2" s="34" t="s">
        <v>11</v>
      </c>
      <c r="B2" s="29" t="s">
        <v>12</v>
      </c>
      <c r="C2" s="35" t="s">
        <v>41</v>
      </c>
    </row>
    <row r="3" spans="1:3" ht="19.5" x14ac:dyDescent="0.3">
      <c r="A3" s="36" t="s">
        <v>61</v>
      </c>
      <c r="B3" s="28" t="s">
        <v>62</v>
      </c>
      <c r="C3" s="37" t="s">
        <v>54</v>
      </c>
    </row>
    <row r="4" spans="1:3" ht="19.5" x14ac:dyDescent="0.3">
      <c r="A4" s="34" t="s">
        <v>79</v>
      </c>
      <c r="B4" s="29" t="s">
        <v>80</v>
      </c>
      <c r="C4" s="35" t="s">
        <v>42</v>
      </c>
    </row>
    <row r="5" spans="1:3" ht="19.5" x14ac:dyDescent="0.3">
      <c r="A5" s="36" t="s">
        <v>66</v>
      </c>
      <c r="B5" s="28" t="s">
        <v>67</v>
      </c>
      <c r="C5" s="37" t="s">
        <v>43</v>
      </c>
    </row>
    <row r="6" spans="1:3" ht="19.5" x14ac:dyDescent="0.3">
      <c r="A6" s="34" t="s">
        <v>13</v>
      </c>
      <c r="B6" s="29" t="s">
        <v>14</v>
      </c>
      <c r="C6" s="35" t="s">
        <v>44</v>
      </c>
    </row>
    <row r="7" spans="1:3" ht="19.5" x14ac:dyDescent="0.3">
      <c r="A7" s="36" t="s">
        <v>15</v>
      </c>
      <c r="B7" s="28" t="s">
        <v>16</v>
      </c>
      <c r="C7" s="37" t="s">
        <v>45</v>
      </c>
    </row>
    <row r="8" spans="1:3" ht="19.5" x14ac:dyDescent="0.3">
      <c r="A8" s="34" t="s">
        <v>63</v>
      </c>
      <c r="B8" s="29" t="s">
        <v>64</v>
      </c>
      <c r="C8" s="35" t="s">
        <v>65</v>
      </c>
    </row>
    <row r="9" spans="1:3" ht="19.5" x14ac:dyDescent="0.3">
      <c r="A9" s="36" t="s">
        <v>17</v>
      </c>
      <c r="B9" s="28" t="s">
        <v>18</v>
      </c>
      <c r="C9" s="37"/>
    </row>
    <row r="10" spans="1:3" ht="19.5" x14ac:dyDescent="0.3">
      <c r="A10" s="34" t="s">
        <v>19</v>
      </c>
      <c r="B10" s="29" t="s">
        <v>20</v>
      </c>
      <c r="C10" s="35" t="s">
        <v>46</v>
      </c>
    </row>
    <row r="11" spans="1:3" ht="19.5" x14ac:dyDescent="0.3">
      <c r="A11" s="36" t="s">
        <v>21</v>
      </c>
      <c r="B11" s="28" t="s">
        <v>22</v>
      </c>
      <c r="C11" s="37" t="s">
        <v>47</v>
      </c>
    </row>
    <row r="12" spans="1:3" ht="19.5" x14ac:dyDescent="0.3">
      <c r="A12" s="34" t="s">
        <v>23</v>
      </c>
      <c r="B12" s="29" t="s">
        <v>24</v>
      </c>
      <c r="C12" s="35" t="s">
        <v>48</v>
      </c>
    </row>
    <row r="13" spans="1:3" ht="19.5" x14ac:dyDescent="0.3">
      <c r="A13" s="36" t="s">
        <v>49</v>
      </c>
      <c r="B13" s="28" t="s">
        <v>25</v>
      </c>
      <c r="C13" s="37" t="s">
        <v>50</v>
      </c>
    </row>
    <row r="14" spans="1:3" ht="19.5" x14ac:dyDescent="0.3">
      <c r="A14" s="34" t="s">
        <v>51</v>
      </c>
      <c r="B14" s="29" t="s">
        <v>25</v>
      </c>
      <c r="C14" s="35" t="s">
        <v>52</v>
      </c>
    </row>
    <row r="15" spans="1:3" ht="19.5" x14ac:dyDescent="0.3">
      <c r="A15" s="34" t="s">
        <v>26</v>
      </c>
      <c r="B15" s="29" t="s">
        <v>27</v>
      </c>
      <c r="C15" s="35" t="s">
        <v>53</v>
      </c>
    </row>
    <row r="16" spans="1:3" ht="19.5" x14ac:dyDescent="0.3">
      <c r="A16" s="36" t="s">
        <v>28</v>
      </c>
      <c r="B16" s="28" t="s">
        <v>29</v>
      </c>
      <c r="C16" s="37" t="s">
        <v>55</v>
      </c>
    </row>
    <row r="17" spans="1:3" ht="19.5" x14ac:dyDescent="0.3">
      <c r="A17" s="34" t="s">
        <v>30</v>
      </c>
      <c r="B17" s="29" t="s">
        <v>31</v>
      </c>
      <c r="C17" s="35" t="s">
        <v>56</v>
      </c>
    </row>
    <row r="18" spans="1:3" ht="19.5" x14ac:dyDescent="0.3">
      <c r="A18" s="36" t="s">
        <v>32</v>
      </c>
      <c r="B18" s="28" t="s">
        <v>33</v>
      </c>
      <c r="C18" s="37" t="s">
        <v>57</v>
      </c>
    </row>
    <row r="19" spans="1:3" ht="20.25" thickBot="1" x14ac:dyDescent="0.35">
      <c r="A19" s="38" t="s">
        <v>34</v>
      </c>
      <c r="B19" s="39" t="s">
        <v>35</v>
      </c>
      <c r="C19" s="40" t="s">
        <v>58</v>
      </c>
    </row>
    <row r="20" spans="1:3" ht="20.25" thickBot="1" x14ac:dyDescent="0.35">
      <c r="A20" s="48" t="s">
        <v>36</v>
      </c>
      <c r="B20" s="49" t="s">
        <v>37</v>
      </c>
      <c r="C20" s="49" t="s">
        <v>59</v>
      </c>
    </row>
    <row r="21" spans="1:3" x14ac:dyDescent="0.25">
      <c r="B21" s="16"/>
      <c r="C21" s="16"/>
    </row>
    <row r="22" spans="1:3" ht="19.5" x14ac:dyDescent="0.3">
      <c r="A22" s="29" t="s">
        <v>38</v>
      </c>
      <c r="B22" s="30"/>
    </row>
    <row r="24" spans="1:3" ht="19.5" x14ac:dyDescent="0.3">
      <c r="A24" s="29" t="s">
        <v>60</v>
      </c>
      <c r="B24" s="41"/>
    </row>
  </sheetData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203"/>
  <sheetViews>
    <sheetView tabSelected="1" zoomScale="70" zoomScaleNormal="70" workbookViewId="0">
      <selection sqref="A1:AA1"/>
    </sheetView>
  </sheetViews>
  <sheetFormatPr baseColWidth="10" defaultRowHeight="16.5" x14ac:dyDescent="0.25"/>
  <cols>
    <col min="1" max="1" width="9.5703125" style="1" bestFit="1" customWidth="1"/>
    <col min="2" max="2" width="39.85546875" style="1" bestFit="1" customWidth="1"/>
    <col min="3" max="3" width="11.7109375" style="1" bestFit="1" customWidth="1"/>
    <col min="4" max="4" width="11.140625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hidden="1" customWidth="1"/>
    <col min="24" max="26" width="11.85546875" style="1" hidden="1" customWidth="1"/>
    <col min="27" max="27" width="10.42578125" style="1" bestFit="1" customWidth="1"/>
    <col min="28" max="28" width="9.140625" style="1" bestFit="1" customWidth="1"/>
    <col min="29" max="29" width="11.85546875" style="1" customWidth="1"/>
    <col min="30" max="30" width="11.42578125" style="1" customWidth="1"/>
    <col min="31" max="31" width="10.85546875" style="1" hidden="1" customWidth="1"/>
    <col min="32" max="32" width="2.42578125" style="1" hidden="1" customWidth="1"/>
    <col min="33" max="33" width="10.85546875" style="1" hidden="1" customWidth="1"/>
    <col min="34" max="34" width="1.85546875" style="1" hidden="1" customWidth="1"/>
    <col min="35" max="35" width="10.85546875" style="1" hidden="1" customWidth="1"/>
    <col min="36" max="36" width="2.5703125" style="1" hidden="1" customWidth="1"/>
    <col min="37" max="37" width="11.42578125" style="1" hidden="1" customWidth="1"/>
    <col min="38" max="39" width="11.42578125" style="1" customWidth="1"/>
    <col min="40" max="16384" width="11.42578125" style="1"/>
  </cols>
  <sheetData>
    <row r="1" spans="1:37" ht="23.25" x14ac:dyDescent="0.35">
      <c r="A1" s="64" t="s">
        <v>98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6"/>
    </row>
    <row r="2" spans="1:37" ht="24" thickBot="1" x14ac:dyDescent="0.4">
      <c r="A2" s="71" t="s">
        <v>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3"/>
    </row>
    <row r="3" spans="1:37" ht="17.25" thickBot="1" x14ac:dyDescent="0.3"/>
    <row r="4" spans="1:37" ht="20.25" thickBot="1" x14ac:dyDescent="0.35">
      <c r="A4" s="77" t="s">
        <v>7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9"/>
    </row>
    <row r="5" spans="1:37" ht="17.25" thickBot="1" x14ac:dyDescent="0.3"/>
    <row r="6" spans="1:37" ht="20.25" thickBot="1" x14ac:dyDescent="0.35">
      <c r="A6" s="74" t="s">
        <v>100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6"/>
    </row>
    <row r="7" spans="1:37" ht="17.25" thickBot="1" x14ac:dyDescent="0.3">
      <c r="E7" s="62">
        <v>42027</v>
      </c>
      <c r="F7" s="63"/>
      <c r="G7" s="62" t="s">
        <v>99</v>
      </c>
      <c r="H7" s="63"/>
      <c r="I7" s="62">
        <v>42087</v>
      </c>
      <c r="J7" s="63"/>
      <c r="K7" s="62">
        <v>42113</v>
      </c>
      <c r="L7" s="63"/>
      <c r="M7" s="62">
        <v>42155</v>
      </c>
      <c r="N7" s="63"/>
      <c r="O7" s="62">
        <v>42246</v>
      </c>
      <c r="P7" s="63"/>
      <c r="Q7" s="62">
        <v>42267</v>
      </c>
      <c r="R7" s="63"/>
      <c r="S7" s="62">
        <v>42316</v>
      </c>
      <c r="T7" s="63"/>
      <c r="U7" s="62">
        <v>42337</v>
      </c>
      <c r="V7" s="63"/>
      <c r="W7" s="62"/>
      <c r="X7" s="63"/>
      <c r="Y7" s="62"/>
      <c r="Z7" s="63"/>
    </row>
    <row r="8" spans="1:37" ht="16.5" customHeight="1" thickBot="1" x14ac:dyDescent="0.3">
      <c r="A8" s="56" t="s">
        <v>0</v>
      </c>
      <c r="B8" s="56" t="s">
        <v>1</v>
      </c>
      <c r="C8" s="67" t="s">
        <v>8</v>
      </c>
      <c r="D8" s="20" t="s">
        <v>9</v>
      </c>
      <c r="E8" s="58" t="s">
        <v>2</v>
      </c>
      <c r="F8" s="59"/>
      <c r="G8" s="58" t="s">
        <v>76</v>
      </c>
      <c r="H8" s="59"/>
      <c r="I8" s="58" t="s">
        <v>77</v>
      </c>
      <c r="J8" s="59"/>
      <c r="K8" s="58" t="s">
        <v>149</v>
      </c>
      <c r="L8" s="59"/>
      <c r="M8" s="58" t="s">
        <v>157</v>
      </c>
      <c r="N8" s="59"/>
      <c r="O8" s="58" t="s">
        <v>167</v>
      </c>
      <c r="P8" s="59"/>
      <c r="Q8" s="58" t="s">
        <v>172</v>
      </c>
      <c r="R8" s="59"/>
      <c r="S8" s="58" t="s">
        <v>179</v>
      </c>
      <c r="T8" s="59"/>
      <c r="U8" s="58" t="s">
        <v>186</v>
      </c>
      <c r="V8" s="59"/>
      <c r="W8" s="58"/>
      <c r="X8" s="59"/>
      <c r="Y8" s="58"/>
      <c r="Z8" s="59"/>
    </row>
    <row r="9" spans="1:37" ht="17.25" thickBot="1" x14ac:dyDescent="0.3">
      <c r="A9" s="57"/>
      <c r="B9" s="57"/>
      <c r="C9" s="68"/>
      <c r="D9" s="21" t="s">
        <v>10</v>
      </c>
      <c r="E9" s="60"/>
      <c r="F9" s="61"/>
      <c r="G9" s="60"/>
      <c r="H9" s="61"/>
      <c r="I9" s="60"/>
      <c r="J9" s="61"/>
      <c r="K9" s="60"/>
      <c r="L9" s="61"/>
      <c r="M9" s="60"/>
      <c r="N9" s="61"/>
      <c r="O9" s="60"/>
      <c r="P9" s="61"/>
      <c r="Q9" s="60"/>
      <c r="R9" s="61"/>
      <c r="S9" s="60"/>
      <c r="T9" s="61"/>
      <c r="U9" s="60"/>
      <c r="V9" s="61"/>
      <c r="W9" s="60"/>
      <c r="X9" s="61"/>
      <c r="Y9" s="60"/>
      <c r="Z9" s="61"/>
      <c r="AB9" s="56" t="s">
        <v>0</v>
      </c>
    </row>
    <row r="10" spans="1:37" ht="17.25" thickBot="1" x14ac:dyDescent="0.3">
      <c r="A10" s="69"/>
      <c r="B10" s="70"/>
      <c r="C10" s="24"/>
      <c r="D10" s="25"/>
      <c r="E10" s="45" t="s">
        <v>4</v>
      </c>
      <c r="F10" s="46" t="s">
        <v>5</v>
      </c>
      <c r="G10" s="45" t="s">
        <v>4</v>
      </c>
      <c r="H10" s="46" t="s">
        <v>5</v>
      </c>
      <c r="I10" s="45" t="s">
        <v>4</v>
      </c>
      <c r="J10" s="46" t="s">
        <v>5</v>
      </c>
      <c r="K10" s="45" t="s">
        <v>4</v>
      </c>
      <c r="L10" s="46" t="s">
        <v>5</v>
      </c>
      <c r="M10" s="45" t="s">
        <v>4</v>
      </c>
      <c r="N10" s="46" t="s">
        <v>5</v>
      </c>
      <c r="O10" s="45" t="s">
        <v>4</v>
      </c>
      <c r="P10" s="46" t="s">
        <v>5</v>
      </c>
      <c r="Q10" s="45" t="s">
        <v>4</v>
      </c>
      <c r="R10" s="46" t="s">
        <v>5</v>
      </c>
      <c r="S10" s="45" t="s">
        <v>4</v>
      </c>
      <c r="T10" s="46" t="s">
        <v>5</v>
      </c>
      <c r="U10" s="12" t="s">
        <v>4</v>
      </c>
      <c r="V10" s="13" t="s">
        <v>5</v>
      </c>
      <c r="W10" s="12" t="s">
        <v>4</v>
      </c>
      <c r="X10" s="13" t="s">
        <v>5</v>
      </c>
      <c r="Y10" s="12" t="s">
        <v>4</v>
      </c>
      <c r="Z10" s="13" t="s">
        <v>5</v>
      </c>
      <c r="AA10" s="47" t="s">
        <v>3</v>
      </c>
      <c r="AB10" s="57"/>
      <c r="AG10" s="18">
        <v>0.1</v>
      </c>
      <c r="AI10" s="18">
        <v>0.2</v>
      </c>
      <c r="AK10" s="18">
        <v>0.5</v>
      </c>
    </row>
    <row r="11" spans="1:37" x14ac:dyDescent="0.25">
      <c r="A11" s="2">
        <f t="shared" ref="A11:A42" si="0">AB11</f>
        <v>1</v>
      </c>
      <c r="B11" s="5" t="s">
        <v>84</v>
      </c>
      <c r="C11" s="11" t="s">
        <v>35</v>
      </c>
      <c r="D11" s="22">
        <v>37601</v>
      </c>
      <c r="E11" s="51">
        <v>51</v>
      </c>
      <c r="F11" s="55"/>
      <c r="G11" s="51">
        <v>98</v>
      </c>
      <c r="H11" s="53">
        <v>105</v>
      </c>
      <c r="I11" s="51">
        <v>39</v>
      </c>
      <c r="J11" s="52">
        <v>100</v>
      </c>
      <c r="K11" s="51">
        <v>52</v>
      </c>
      <c r="L11" s="52">
        <v>70</v>
      </c>
      <c r="M11" s="3">
        <v>48</v>
      </c>
      <c r="N11" s="4">
        <v>85</v>
      </c>
      <c r="O11" s="3">
        <v>49</v>
      </c>
      <c r="P11" s="4">
        <v>100</v>
      </c>
      <c r="Q11" s="3">
        <v>48</v>
      </c>
      <c r="R11" s="4">
        <v>73.33</v>
      </c>
      <c r="S11" s="3">
        <v>53</v>
      </c>
      <c r="T11" s="4">
        <v>70</v>
      </c>
      <c r="U11" s="3">
        <v>52</v>
      </c>
      <c r="V11" s="55"/>
      <c r="W11" s="3"/>
      <c r="X11" s="4"/>
      <c r="Y11" s="3"/>
      <c r="Z11" s="4"/>
      <c r="AA11" s="14">
        <f>SUM(F11,H11+J11+L11+N11+R11+P11+T11+V11+X11+Z11)</f>
        <v>603.32999999999993</v>
      </c>
      <c r="AB11" s="2">
        <v>1</v>
      </c>
      <c r="AE11" s="4">
        <v>100</v>
      </c>
      <c r="AG11" s="4">
        <v>110</v>
      </c>
      <c r="AI11" s="4">
        <v>120</v>
      </c>
      <c r="AK11" s="26">
        <v>150</v>
      </c>
    </row>
    <row r="12" spans="1:37" x14ac:dyDescent="0.25">
      <c r="A12" s="2">
        <f t="shared" si="0"/>
        <v>2</v>
      </c>
      <c r="B12" s="5" t="s">
        <v>68</v>
      </c>
      <c r="C12" s="11" t="s">
        <v>62</v>
      </c>
      <c r="D12" s="22">
        <v>37832</v>
      </c>
      <c r="E12" s="51">
        <v>47</v>
      </c>
      <c r="F12" s="53">
        <v>100</v>
      </c>
      <c r="G12" s="51">
        <v>103</v>
      </c>
      <c r="H12" s="54"/>
      <c r="I12" s="51">
        <v>49</v>
      </c>
      <c r="J12" s="52">
        <v>70</v>
      </c>
      <c r="K12" s="51">
        <v>49</v>
      </c>
      <c r="L12" s="52">
        <v>100</v>
      </c>
      <c r="M12" s="3">
        <v>56</v>
      </c>
      <c r="N12" s="4">
        <v>40</v>
      </c>
      <c r="O12" s="3">
        <v>55</v>
      </c>
      <c r="P12" s="4">
        <v>60</v>
      </c>
      <c r="Q12" s="3">
        <v>50</v>
      </c>
      <c r="R12" s="4">
        <v>40</v>
      </c>
      <c r="S12" s="3"/>
      <c r="T12" s="4"/>
      <c r="U12" s="3">
        <v>47</v>
      </c>
      <c r="V12" s="4">
        <v>100</v>
      </c>
      <c r="W12" s="3"/>
      <c r="X12" s="4"/>
      <c r="Y12" s="3"/>
      <c r="Z12" s="4"/>
      <c r="AA12" s="14">
        <f>SUM(F12,H12+J12+L12+N12+R12+P12+T12+V12+X12+Z12)</f>
        <v>510</v>
      </c>
      <c r="AB12" s="2">
        <v>2</v>
      </c>
      <c r="AE12" s="4">
        <v>70</v>
      </c>
      <c r="AG12" s="4">
        <v>77</v>
      </c>
      <c r="AI12" s="4">
        <v>84</v>
      </c>
      <c r="AK12" s="26">
        <v>105</v>
      </c>
    </row>
    <row r="13" spans="1:37" x14ac:dyDescent="0.25">
      <c r="A13" s="2">
        <f t="shared" si="0"/>
        <v>3</v>
      </c>
      <c r="B13" s="5" t="s">
        <v>69</v>
      </c>
      <c r="C13" s="11" t="s">
        <v>14</v>
      </c>
      <c r="D13" s="22">
        <v>37316</v>
      </c>
      <c r="E13" s="51">
        <v>52</v>
      </c>
      <c r="F13" s="55"/>
      <c r="G13" s="51">
        <v>99</v>
      </c>
      <c r="H13" s="53">
        <v>67.5</v>
      </c>
      <c r="I13" s="51">
        <v>61</v>
      </c>
      <c r="J13" s="52">
        <v>40</v>
      </c>
      <c r="K13" s="51">
        <v>57</v>
      </c>
      <c r="L13" s="52">
        <v>40</v>
      </c>
      <c r="M13" s="3"/>
      <c r="N13" s="4"/>
      <c r="O13" s="3">
        <v>55</v>
      </c>
      <c r="P13" s="4">
        <v>60</v>
      </c>
      <c r="Q13" s="3">
        <v>48</v>
      </c>
      <c r="R13" s="4">
        <v>73.33</v>
      </c>
      <c r="S13" s="3">
        <v>56</v>
      </c>
      <c r="T13" s="4">
        <v>40</v>
      </c>
      <c r="U13" s="3">
        <v>58</v>
      </c>
      <c r="V13" s="4">
        <v>30</v>
      </c>
      <c r="W13" s="3"/>
      <c r="X13" s="4"/>
      <c r="Y13" s="3"/>
      <c r="Z13" s="4"/>
      <c r="AA13" s="14">
        <f>SUM(F13,H13+J13+L13+N13+R13+P13+T13+V13+X13+Z13)</f>
        <v>350.83</v>
      </c>
      <c r="AB13" s="2">
        <v>3</v>
      </c>
      <c r="AE13" s="4">
        <v>50</v>
      </c>
      <c r="AG13" s="4">
        <v>55</v>
      </c>
      <c r="AI13" s="4">
        <v>60</v>
      </c>
      <c r="AK13" s="26">
        <v>75</v>
      </c>
    </row>
    <row r="14" spans="1:37" x14ac:dyDescent="0.25">
      <c r="A14" s="2">
        <f t="shared" si="0"/>
        <v>4</v>
      </c>
      <c r="B14" s="5" t="s">
        <v>134</v>
      </c>
      <c r="C14" s="11" t="s">
        <v>14</v>
      </c>
      <c r="D14" s="22">
        <v>37476</v>
      </c>
      <c r="E14" s="51">
        <v>49</v>
      </c>
      <c r="F14" s="53">
        <v>50</v>
      </c>
      <c r="G14" s="51"/>
      <c r="H14" s="53"/>
      <c r="I14" s="51">
        <v>57</v>
      </c>
      <c r="J14" s="52">
        <v>50</v>
      </c>
      <c r="K14" s="51">
        <v>54</v>
      </c>
      <c r="L14" s="52">
        <v>50</v>
      </c>
      <c r="M14" s="3">
        <v>61</v>
      </c>
      <c r="N14" s="55"/>
      <c r="O14" s="3">
        <v>60</v>
      </c>
      <c r="P14" s="4">
        <v>40</v>
      </c>
      <c r="Q14" s="3">
        <v>53</v>
      </c>
      <c r="R14" s="4">
        <v>30</v>
      </c>
      <c r="S14" s="3">
        <v>54</v>
      </c>
      <c r="T14" s="4">
        <v>50</v>
      </c>
      <c r="U14" s="3">
        <v>48</v>
      </c>
      <c r="V14" s="4">
        <v>70</v>
      </c>
      <c r="W14" s="3"/>
      <c r="X14" s="4"/>
      <c r="Y14" s="3"/>
      <c r="Z14" s="4"/>
      <c r="AA14" s="14">
        <f>SUM(F14,H14+J14+L14+N14+R14+P14+T14+V14+X14+Z14)</f>
        <v>340</v>
      </c>
      <c r="AB14" s="2">
        <v>4</v>
      </c>
      <c r="AE14" s="4">
        <v>40</v>
      </c>
      <c r="AG14" s="4">
        <v>44</v>
      </c>
      <c r="AI14" s="4">
        <v>48</v>
      </c>
      <c r="AK14" s="26">
        <v>60</v>
      </c>
    </row>
    <row r="15" spans="1:37" x14ac:dyDescent="0.25">
      <c r="A15" s="2">
        <f t="shared" si="0"/>
        <v>5</v>
      </c>
      <c r="B15" s="5" t="s">
        <v>121</v>
      </c>
      <c r="C15" s="11" t="s">
        <v>25</v>
      </c>
      <c r="D15" s="22">
        <v>37632</v>
      </c>
      <c r="E15" s="51"/>
      <c r="F15" s="52"/>
      <c r="G15" s="51">
        <v>105</v>
      </c>
      <c r="H15" s="53">
        <v>30</v>
      </c>
      <c r="I15" s="51"/>
      <c r="J15" s="52"/>
      <c r="K15" s="51"/>
      <c r="L15" s="52"/>
      <c r="M15" s="3">
        <v>48</v>
      </c>
      <c r="N15" s="4">
        <v>85</v>
      </c>
      <c r="O15" s="3"/>
      <c r="P15" s="4"/>
      <c r="Q15" s="3">
        <v>48</v>
      </c>
      <c r="R15" s="4">
        <v>73.33</v>
      </c>
      <c r="S15" s="3">
        <v>42</v>
      </c>
      <c r="T15" s="4">
        <v>100</v>
      </c>
      <c r="U15" s="3"/>
      <c r="V15" s="4"/>
      <c r="W15" s="3"/>
      <c r="X15" s="4"/>
      <c r="Y15" s="3"/>
      <c r="Z15" s="4"/>
      <c r="AA15" s="14">
        <f>SUM(F15,H15+J15+L15+N15+R15+P15+T15+V15+X15+Z15)</f>
        <v>288.33</v>
      </c>
      <c r="AB15" s="2">
        <v>5</v>
      </c>
      <c r="AE15" s="4">
        <v>30</v>
      </c>
      <c r="AG15" s="4">
        <v>33</v>
      </c>
      <c r="AI15" s="4">
        <v>36</v>
      </c>
      <c r="AK15" s="26">
        <v>45</v>
      </c>
    </row>
    <row r="16" spans="1:37" x14ac:dyDescent="0.25">
      <c r="A16" s="2">
        <f t="shared" si="0"/>
        <v>6</v>
      </c>
      <c r="B16" s="5" t="s">
        <v>106</v>
      </c>
      <c r="C16" s="11" t="s">
        <v>14</v>
      </c>
      <c r="D16" s="22">
        <v>37624</v>
      </c>
      <c r="E16" s="51">
        <v>48</v>
      </c>
      <c r="F16" s="52">
        <v>70</v>
      </c>
      <c r="G16" s="51">
        <v>93</v>
      </c>
      <c r="H16" s="53">
        <v>150</v>
      </c>
      <c r="I16" s="51"/>
      <c r="J16" s="52"/>
      <c r="K16" s="51"/>
      <c r="L16" s="52"/>
      <c r="M16" s="3"/>
      <c r="N16" s="4"/>
      <c r="O16" s="3"/>
      <c r="P16" s="4"/>
      <c r="Q16" s="3"/>
      <c r="R16" s="4"/>
      <c r="S16" s="3"/>
      <c r="T16" s="4"/>
      <c r="U16" s="3"/>
      <c r="V16" s="4"/>
      <c r="W16" s="3"/>
      <c r="X16" s="4"/>
      <c r="Y16" s="3"/>
      <c r="Z16" s="4"/>
      <c r="AA16" s="14">
        <f>SUM(F16,H16+J16+L16+N16+R16+P16+T16+V16+X16+Z16)</f>
        <v>220</v>
      </c>
      <c r="AB16" s="2">
        <v>6</v>
      </c>
      <c r="AE16" s="4">
        <v>20</v>
      </c>
      <c r="AG16" s="4">
        <v>22</v>
      </c>
      <c r="AI16" s="4">
        <v>24</v>
      </c>
      <c r="AK16" s="26">
        <v>30</v>
      </c>
    </row>
    <row r="17" spans="1:37" x14ac:dyDescent="0.25">
      <c r="A17" s="2">
        <f t="shared" si="0"/>
        <v>7</v>
      </c>
      <c r="B17" s="5" t="s">
        <v>122</v>
      </c>
      <c r="C17" s="11" t="s">
        <v>62</v>
      </c>
      <c r="D17" s="22">
        <v>37782</v>
      </c>
      <c r="E17" s="51"/>
      <c r="F17" s="52"/>
      <c r="G17" s="51">
        <v>106</v>
      </c>
      <c r="H17" s="53">
        <v>22.5</v>
      </c>
      <c r="I17" s="51"/>
      <c r="J17" s="52"/>
      <c r="K17" s="51">
        <v>68</v>
      </c>
      <c r="L17" s="52">
        <v>20</v>
      </c>
      <c r="M17" s="3">
        <v>53</v>
      </c>
      <c r="N17" s="4">
        <v>50</v>
      </c>
      <c r="O17" s="3"/>
      <c r="P17" s="4"/>
      <c r="Q17" s="3"/>
      <c r="R17" s="4"/>
      <c r="S17" s="3"/>
      <c r="T17" s="4"/>
      <c r="U17" s="3"/>
      <c r="V17" s="4"/>
      <c r="W17" s="3"/>
      <c r="X17" s="4"/>
      <c r="Y17" s="3"/>
      <c r="Z17" s="4"/>
      <c r="AA17" s="14">
        <f>SUM(F17,H17+J17+L17+N17+R17+P17+T17+V17+X17+Z17)</f>
        <v>92.5</v>
      </c>
      <c r="AB17" s="2">
        <v>7</v>
      </c>
      <c r="AE17" s="4">
        <v>15</v>
      </c>
      <c r="AG17" s="4">
        <v>16.5</v>
      </c>
      <c r="AI17" s="4">
        <v>18</v>
      </c>
      <c r="AK17" s="26">
        <v>22.5</v>
      </c>
    </row>
    <row r="18" spans="1:37" x14ac:dyDescent="0.25">
      <c r="A18" s="2">
        <f t="shared" si="0"/>
        <v>8</v>
      </c>
      <c r="B18" s="5" t="s">
        <v>178</v>
      </c>
      <c r="C18" s="11" t="s">
        <v>25</v>
      </c>
      <c r="D18" s="22">
        <v>37496</v>
      </c>
      <c r="E18" s="51"/>
      <c r="F18" s="52"/>
      <c r="G18" s="51"/>
      <c r="H18" s="53"/>
      <c r="I18" s="51"/>
      <c r="J18" s="52"/>
      <c r="K18" s="51"/>
      <c r="L18" s="52"/>
      <c r="M18" s="3"/>
      <c r="N18" s="4"/>
      <c r="O18" s="3"/>
      <c r="P18" s="4"/>
      <c r="Q18" s="3">
        <v>62</v>
      </c>
      <c r="R18" s="4">
        <v>20</v>
      </c>
      <c r="S18" s="3">
        <v>62</v>
      </c>
      <c r="T18" s="4">
        <v>30</v>
      </c>
      <c r="U18" s="3">
        <v>65</v>
      </c>
      <c r="V18" s="4">
        <v>20</v>
      </c>
      <c r="W18" s="3"/>
      <c r="X18" s="4"/>
      <c r="Y18" s="3"/>
      <c r="Z18" s="4"/>
      <c r="AA18" s="14">
        <f>SUM(F18,H18+J18+L18+N18+R18+P18+T18+V18+X18+Z18)</f>
        <v>70</v>
      </c>
      <c r="AB18" s="2">
        <v>8</v>
      </c>
      <c r="AE18" s="4">
        <v>12</v>
      </c>
      <c r="AG18" s="4">
        <v>13.2</v>
      </c>
      <c r="AI18" s="4">
        <v>14.4</v>
      </c>
      <c r="AK18" s="26">
        <v>18</v>
      </c>
    </row>
    <row r="19" spans="1:37" x14ac:dyDescent="0.25">
      <c r="A19" s="2">
        <f t="shared" si="0"/>
        <v>9</v>
      </c>
      <c r="B19" s="5" t="s">
        <v>120</v>
      </c>
      <c r="C19" s="11" t="s">
        <v>33</v>
      </c>
      <c r="D19" s="22">
        <v>37629</v>
      </c>
      <c r="E19" s="51"/>
      <c r="F19" s="52"/>
      <c r="G19" s="51">
        <v>99</v>
      </c>
      <c r="H19" s="53">
        <v>67.5</v>
      </c>
      <c r="I19" s="51"/>
      <c r="J19" s="52"/>
      <c r="K19" s="51"/>
      <c r="L19" s="52"/>
      <c r="M19" s="3"/>
      <c r="N19" s="4"/>
      <c r="O19" s="3"/>
      <c r="P19" s="4"/>
      <c r="Q19" s="3"/>
      <c r="R19" s="4"/>
      <c r="S19" s="3"/>
      <c r="T19" s="4"/>
      <c r="U19" s="3"/>
      <c r="V19" s="4"/>
      <c r="W19" s="3"/>
      <c r="X19" s="4"/>
      <c r="Y19" s="3"/>
      <c r="Z19" s="4"/>
      <c r="AA19" s="14">
        <f>SUM(F19,H19+J19+L19+N19+R19+P19+T19+V19+X19+Z19)</f>
        <v>67.5</v>
      </c>
      <c r="AB19" s="2">
        <v>9</v>
      </c>
      <c r="AE19" s="4">
        <v>10</v>
      </c>
      <c r="AG19" s="4">
        <v>11</v>
      </c>
      <c r="AI19" s="4">
        <v>12</v>
      </c>
      <c r="AK19" s="26">
        <v>15</v>
      </c>
    </row>
    <row r="20" spans="1:37" x14ac:dyDescent="0.25">
      <c r="A20" s="2">
        <f t="shared" si="0"/>
        <v>10</v>
      </c>
      <c r="B20" s="5" t="s">
        <v>158</v>
      </c>
      <c r="C20" s="11" t="s">
        <v>29</v>
      </c>
      <c r="D20" s="22">
        <v>37747</v>
      </c>
      <c r="E20" s="51"/>
      <c r="F20" s="52"/>
      <c r="G20" s="51"/>
      <c r="H20" s="53"/>
      <c r="I20" s="51"/>
      <c r="J20" s="52"/>
      <c r="K20" s="51"/>
      <c r="L20" s="52"/>
      <c r="M20" s="3">
        <v>65</v>
      </c>
      <c r="N20" s="4">
        <v>13.5</v>
      </c>
      <c r="O20" s="3"/>
      <c r="P20" s="4"/>
      <c r="Q20" s="3"/>
      <c r="R20" s="4"/>
      <c r="S20" s="3"/>
      <c r="T20" s="4"/>
      <c r="U20" s="3">
        <v>55</v>
      </c>
      <c r="V20" s="4">
        <v>40</v>
      </c>
      <c r="W20" s="3"/>
      <c r="X20" s="4"/>
      <c r="Y20" s="3"/>
      <c r="Z20" s="4"/>
      <c r="AA20" s="14">
        <f>SUM(F20,H20+J20+L20+N20+R20+P20+T20+V20+X20+Z20)</f>
        <v>53.5</v>
      </c>
      <c r="AB20" s="2">
        <v>10</v>
      </c>
      <c r="AE20" s="4">
        <v>8</v>
      </c>
      <c r="AG20" s="4">
        <v>8.8000000000000007</v>
      </c>
      <c r="AI20" s="4">
        <v>9.6</v>
      </c>
      <c r="AK20" s="26">
        <v>12</v>
      </c>
    </row>
    <row r="21" spans="1:37" x14ac:dyDescent="0.25">
      <c r="A21" s="2">
        <f t="shared" si="0"/>
        <v>11</v>
      </c>
      <c r="B21" s="5" t="s">
        <v>150</v>
      </c>
      <c r="C21" s="11" t="s">
        <v>29</v>
      </c>
      <c r="D21" s="22">
        <v>37467</v>
      </c>
      <c r="E21" s="51"/>
      <c r="F21" s="52"/>
      <c r="G21" s="51"/>
      <c r="H21" s="53"/>
      <c r="I21" s="51"/>
      <c r="J21" s="52"/>
      <c r="K21" s="51">
        <v>65</v>
      </c>
      <c r="L21" s="52">
        <v>30</v>
      </c>
      <c r="M21" s="3">
        <v>65</v>
      </c>
      <c r="N21" s="4">
        <v>13.5</v>
      </c>
      <c r="O21" s="3"/>
      <c r="P21" s="4"/>
      <c r="Q21" s="3"/>
      <c r="R21" s="4"/>
      <c r="S21" s="3"/>
      <c r="T21" s="4"/>
      <c r="U21" s="3"/>
      <c r="V21" s="4"/>
      <c r="W21" s="3"/>
      <c r="X21" s="4"/>
      <c r="Y21" s="3"/>
      <c r="Z21" s="4"/>
      <c r="AA21" s="14">
        <f>SUM(F21,H21+J21+L21+N21+R21+P21+T21+V21+X21+Z21)</f>
        <v>43.5</v>
      </c>
      <c r="AB21" s="2">
        <v>11</v>
      </c>
      <c r="AE21" s="4">
        <v>6</v>
      </c>
      <c r="AG21" s="4">
        <v>6.6</v>
      </c>
      <c r="AI21" s="4">
        <v>7.2</v>
      </c>
      <c r="AK21" s="26">
        <v>9</v>
      </c>
    </row>
    <row r="22" spans="1:37" x14ac:dyDescent="0.25">
      <c r="A22" s="2">
        <f t="shared" si="0"/>
        <v>12</v>
      </c>
      <c r="B22" s="5" t="s">
        <v>151</v>
      </c>
      <c r="C22" s="11" t="s">
        <v>29</v>
      </c>
      <c r="D22" s="22">
        <v>37467</v>
      </c>
      <c r="E22" s="51"/>
      <c r="F22" s="52"/>
      <c r="G22" s="51"/>
      <c r="H22" s="53"/>
      <c r="I22" s="51"/>
      <c r="J22" s="52"/>
      <c r="K22" s="51">
        <v>71</v>
      </c>
      <c r="L22" s="52">
        <v>15</v>
      </c>
      <c r="M22" s="3">
        <v>63</v>
      </c>
      <c r="N22" s="4">
        <v>20</v>
      </c>
      <c r="O22" s="3"/>
      <c r="P22" s="4"/>
      <c r="Q22" s="3"/>
      <c r="R22" s="4"/>
      <c r="S22" s="3"/>
      <c r="T22" s="4"/>
      <c r="U22" s="3"/>
      <c r="V22" s="4"/>
      <c r="W22" s="3"/>
      <c r="X22" s="4"/>
      <c r="Y22" s="3"/>
      <c r="Z22" s="4"/>
      <c r="AA22" s="14">
        <f>SUM(F22,H22+J22+L22+N22+R22+P22+T22+V22+X22+Z22)</f>
        <v>35</v>
      </c>
      <c r="AB22" s="2">
        <v>12</v>
      </c>
      <c r="AE22" s="4">
        <v>4</v>
      </c>
      <c r="AG22" s="4">
        <v>4.4000000000000004</v>
      </c>
      <c r="AI22" s="4">
        <v>4.8</v>
      </c>
      <c r="AK22" s="26">
        <v>6</v>
      </c>
    </row>
    <row r="23" spans="1:37" x14ac:dyDescent="0.25">
      <c r="A23" s="2">
        <f t="shared" si="0"/>
        <v>13</v>
      </c>
      <c r="B23" s="5" t="s">
        <v>107</v>
      </c>
      <c r="C23" s="11" t="s">
        <v>62</v>
      </c>
      <c r="D23" s="22">
        <v>37782</v>
      </c>
      <c r="E23" s="51">
        <v>65</v>
      </c>
      <c r="F23" s="52">
        <v>20</v>
      </c>
      <c r="G23" s="51"/>
      <c r="H23" s="53"/>
      <c r="I23" s="51"/>
      <c r="J23" s="52"/>
      <c r="K23" s="51"/>
      <c r="L23" s="52"/>
      <c r="M23" s="3"/>
      <c r="N23" s="4"/>
      <c r="O23" s="3"/>
      <c r="P23" s="4"/>
      <c r="Q23" s="3"/>
      <c r="R23" s="4"/>
      <c r="S23" s="3"/>
      <c r="T23" s="4"/>
      <c r="U23" s="3"/>
      <c r="V23" s="4"/>
      <c r="W23" s="3"/>
      <c r="X23" s="4"/>
      <c r="Y23" s="3"/>
      <c r="Z23" s="4"/>
      <c r="AA23" s="14">
        <f>SUM(F23,H23+J23+L23+N23+R23+P23+T23+V23+X23+Z23)</f>
        <v>20</v>
      </c>
      <c r="AB23" s="2">
        <v>13</v>
      </c>
      <c r="AE23" s="4">
        <v>3</v>
      </c>
      <c r="AG23" s="4">
        <v>3.3</v>
      </c>
      <c r="AI23" s="4">
        <v>3.6</v>
      </c>
      <c r="AK23" s="26">
        <v>4.5</v>
      </c>
    </row>
    <row r="24" spans="1:37" x14ac:dyDescent="0.25">
      <c r="A24" s="2">
        <f t="shared" si="0"/>
        <v>14</v>
      </c>
      <c r="B24" s="5" t="s">
        <v>123</v>
      </c>
      <c r="C24" s="11" t="s">
        <v>25</v>
      </c>
      <c r="D24" s="22">
        <v>37564</v>
      </c>
      <c r="E24" s="51"/>
      <c r="F24" s="52"/>
      <c r="G24" s="51">
        <v>108</v>
      </c>
      <c r="H24" s="53">
        <v>18</v>
      </c>
      <c r="I24" s="51"/>
      <c r="J24" s="52"/>
      <c r="K24" s="51"/>
      <c r="L24" s="52"/>
      <c r="M24" s="3"/>
      <c r="N24" s="4"/>
      <c r="O24" s="3"/>
      <c r="P24" s="4"/>
      <c r="Q24" s="3"/>
      <c r="R24" s="4"/>
      <c r="S24" s="3"/>
      <c r="T24" s="4"/>
      <c r="U24" s="3"/>
      <c r="V24" s="4"/>
      <c r="W24" s="3"/>
      <c r="X24" s="4"/>
      <c r="Y24" s="3"/>
      <c r="Z24" s="4"/>
      <c r="AA24" s="14">
        <f>SUM(F24,H24+J24+L24+N24+R24+P24+T24+V24+X24+Z24)</f>
        <v>18</v>
      </c>
      <c r="AB24" s="2">
        <v>14</v>
      </c>
      <c r="AE24" s="4">
        <v>2</v>
      </c>
      <c r="AG24" s="4">
        <v>2.2000000000000002</v>
      </c>
      <c r="AI24" s="4">
        <v>2.4</v>
      </c>
      <c r="AK24" s="26">
        <v>3</v>
      </c>
    </row>
    <row r="25" spans="1:37" x14ac:dyDescent="0.25">
      <c r="A25" s="2">
        <f t="shared" si="0"/>
        <v>15</v>
      </c>
      <c r="B25" s="5" t="s">
        <v>173</v>
      </c>
      <c r="C25" s="11" t="s">
        <v>25</v>
      </c>
      <c r="D25" s="22">
        <v>37516</v>
      </c>
      <c r="E25" s="51"/>
      <c r="F25" s="52"/>
      <c r="G25" s="51"/>
      <c r="H25" s="53"/>
      <c r="I25" s="51"/>
      <c r="J25" s="52"/>
      <c r="K25" s="51"/>
      <c r="L25" s="52"/>
      <c r="M25" s="3"/>
      <c r="N25" s="4"/>
      <c r="O25" s="3"/>
      <c r="P25" s="4"/>
      <c r="Q25" s="3">
        <v>73</v>
      </c>
      <c r="R25" s="4">
        <v>15</v>
      </c>
      <c r="S25" s="3"/>
      <c r="T25" s="4"/>
      <c r="U25" s="3"/>
      <c r="V25" s="4"/>
      <c r="W25" s="3"/>
      <c r="X25" s="4"/>
      <c r="Y25" s="3"/>
      <c r="Z25" s="4"/>
      <c r="AA25" s="14">
        <f>SUM(F25,H25+J25+L25+N25+R25+P25+T25+V25+X25+Z25)</f>
        <v>15</v>
      </c>
      <c r="AB25" s="2">
        <v>15</v>
      </c>
      <c r="AE25" s="27">
        <v>1</v>
      </c>
      <c r="AG25" s="4">
        <v>1.1000000000000001</v>
      </c>
      <c r="AI25" s="4">
        <v>1.2</v>
      </c>
      <c r="AK25" s="26">
        <v>1.5</v>
      </c>
    </row>
    <row r="26" spans="1:37" x14ac:dyDescent="0.25">
      <c r="A26" s="2">
        <f t="shared" si="0"/>
        <v>15</v>
      </c>
      <c r="B26" s="5" t="s">
        <v>124</v>
      </c>
      <c r="C26" s="11" t="s">
        <v>25</v>
      </c>
      <c r="D26" s="22">
        <v>37481</v>
      </c>
      <c r="E26" s="51"/>
      <c r="F26" s="52"/>
      <c r="G26" s="51">
        <v>110</v>
      </c>
      <c r="H26" s="53">
        <v>15</v>
      </c>
      <c r="I26" s="51"/>
      <c r="J26" s="52"/>
      <c r="K26" s="51"/>
      <c r="L26" s="52"/>
      <c r="M26" s="3"/>
      <c r="N26" s="4"/>
      <c r="O26" s="3"/>
      <c r="P26" s="4"/>
      <c r="Q26" s="3"/>
      <c r="R26" s="4"/>
      <c r="S26" s="3"/>
      <c r="T26" s="4"/>
      <c r="U26" s="3"/>
      <c r="V26" s="4"/>
      <c r="W26" s="3"/>
      <c r="X26" s="4"/>
      <c r="Y26" s="3"/>
      <c r="Z26" s="4"/>
      <c r="AA26" s="14">
        <f>SUM(F26,H26+J26+L26+N26+R26+P26+T26+V26+X26+Z26)</f>
        <v>15</v>
      </c>
      <c r="AB26" s="2">
        <v>15</v>
      </c>
      <c r="AE26" s="19">
        <f>SUM(AE11:AE25)</f>
        <v>371</v>
      </c>
      <c r="AG26" s="19">
        <f>SUM(AG11:AG25)</f>
        <v>408.1</v>
      </c>
      <c r="AI26" s="19">
        <f>SUM(AI11:AI25)</f>
        <v>445.2</v>
      </c>
      <c r="AK26" s="19">
        <f>SUM(AK11:AK25)</f>
        <v>556.5</v>
      </c>
    </row>
    <row r="27" spans="1:37" x14ac:dyDescent="0.25">
      <c r="A27" s="2">
        <f t="shared" si="0"/>
        <v>17</v>
      </c>
      <c r="B27" s="5" t="s">
        <v>125</v>
      </c>
      <c r="C27" s="11" t="s">
        <v>25</v>
      </c>
      <c r="D27" s="22">
        <v>37908</v>
      </c>
      <c r="E27" s="51"/>
      <c r="F27" s="52"/>
      <c r="G27" s="51">
        <v>118</v>
      </c>
      <c r="H27" s="53">
        <v>12</v>
      </c>
      <c r="I27" s="51"/>
      <c r="J27" s="52"/>
      <c r="K27" s="51"/>
      <c r="L27" s="52"/>
      <c r="M27" s="3"/>
      <c r="N27" s="4"/>
      <c r="O27" s="3"/>
      <c r="P27" s="4"/>
      <c r="Q27" s="3"/>
      <c r="R27" s="4"/>
      <c r="S27" s="3"/>
      <c r="T27" s="4"/>
      <c r="U27" s="3"/>
      <c r="V27" s="4"/>
      <c r="W27" s="3"/>
      <c r="X27" s="4"/>
      <c r="Y27" s="3"/>
      <c r="Z27" s="4"/>
      <c r="AA27" s="14">
        <f>SUM(F27,H27+J27+L27+N27+R27+P27+T27+V27+X27+Z27)</f>
        <v>12</v>
      </c>
      <c r="AB27" s="2">
        <v>17</v>
      </c>
    </row>
    <row r="28" spans="1:37" x14ac:dyDescent="0.25">
      <c r="A28" s="2">
        <f t="shared" si="0"/>
        <v>18</v>
      </c>
      <c r="B28" s="5" t="s">
        <v>159</v>
      </c>
      <c r="C28" s="11" t="s">
        <v>29</v>
      </c>
      <c r="D28" s="22">
        <v>37453</v>
      </c>
      <c r="E28" s="51"/>
      <c r="F28" s="52"/>
      <c r="G28" s="51"/>
      <c r="H28" s="53"/>
      <c r="I28" s="51"/>
      <c r="J28" s="52"/>
      <c r="K28" s="51"/>
      <c r="L28" s="52"/>
      <c r="M28" s="3">
        <v>66</v>
      </c>
      <c r="N28" s="4">
        <v>10</v>
      </c>
      <c r="O28" s="3"/>
      <c r="P28" s="4"/>
      <c r="Q28" s="3"/>
      <c r="R28" s="4"/>
      <c r="S28" s="3"/>
      <c r="T28" s="4"/>
      <c r="U28" s="3"/>
      <c r="V28" s="4"/>
      <c r="W28" s="3"/>
      <c r="X28" s="4"/>
      <c r="Y28" s="3"/>
      <c r="Z28" s="4"/>
      <c r="AA28" s="14">
        <f>SUM(F28,H28+J28+L28+N28+R28+P28+T28+V28+X28+Z28)</f>
        <v>10</v>
      </c>
      <c r="AB28" s="2">
        <v>18</v>
      </c>
    </row>
    <row r="29" spans="1:37" x14ac:dyDescent="0.25">
      <c r="A29" s="2">
        <f t="shared" si="0"/>
        <v>19</v>
      </c>
      <c r="B29" s="5" t="s">
        <v>126</v>
      </c>
      <c r="C29" s="11" t="s">
        <v>33</v>
      </c>
      <c r="D29" s="22">
        <v>37362</v>
      </c>
      <c r="E29" s="51"/>
      <c r="F29" s="52"/>
      <c r="G29" s="51">
        <v>141</v>
      </c>
      <c r="H29" s="53">
        <v>9</v>
      </c>
      <c r="I29" s="51"/>
      <c r="J29" s="52"/>
      <c r="K29" s="51"/>
      <c r="L29" s="52"/>
      <c r="M29" s="3"/>
      <c r="N29" s="4"/>
      <c r="O29" s="3"/>
      <c r="P29" s="4"/>
      <c r="Q29" s="3"/>
      <c r="R29" s="4"/>
      <c r="S29" s="3"/>
      <c r="T29" s="4"/>
      <c r="U29" s="3"/>
      <c r="V29" s="4"/>
      <c r="W29" s="3"/>
      <c r="X29" s="4"/>
      <c r="Y29" s="3"/>
      <c r="Z29" s="4"/>
      <c r="AA29" s="14">
        <f>SUM(F29,H29+J29+L29+N29+R29+P29+T29+V29+X29+Z29)</f>
        <v>9</v>
      </c>
      <c r="AB29" s="2">
        <v>19</v>
      </c>
    </row>
    <row r="30" spans="1:37" x14ac:dyDescent="0.25">
      <c r="A30" s="2">
        <f t="shared" si="0"/>
        <v>20</v>
      </c>
      <c r="B30" s="5" t="s">
        <v>160</v>
      </c>
      <c r="C30" s="11" t="s">
        <v>20</v>
      </c>
      <c r="D30" s="22">
        <v>37622</v>
      </c>
      <c r="E30" s="51"/>
      <c r="F30" s="52"/>
      <c r="G30" s="51"/>
      <c r="H30" s="53"/>
      <c r="I30" s="51"/>
      <c r="J30" s="52"/>
      <c r="K30" s="51"/>
      <c r="L30" s="52"/>
      <c r="M30" s="3">
        <v>71</v>
      </c>
      <c r="N30" s="4">
        <v>8</v>
      </c>
      <c r="O30" s="3"/>
      <c r="P30" s="4"/>
      <c r="Q30" s="3"/>
      <c r="R30" s="4"/>
      <c r="S30" s="3"/>
      <c r="T30" s="4"/>
      <c r="U30" s="3"/>
      <c r="V30" s="4"/>
      <c r="W30" s="3"/>
      <c r="X30" s="4"/>
      <c r="Y30" s="3"/>
      <c r="Z30" s="4"/>
      <c r="AA30" s="14">
        <f>SUM(F30,H30+J30+L30+N30+R30+P30+T30+V30+X30+Z30)</f>
        <v>8</v>
      </c>
      <c r="AB30" s="2">
        <v>20</v>
      </c>
    </row>
    <row r="31" spans="1:37" hidden="1" x14ac:dyDescent="0.25">
      <c r="A31" s="2">
        <f t="shared" si="0"/>
        <v>21</v>
      </c>
      <c r="B31" s="5"/>
      <c r="C31" s="11"/>
      <c r="D31" s="22"/>
      <c r="E31" s="51"/>
      <c r="F31" s="52"/>
      <c r="G31" s="51"/>
      <c r="H31" s="53"/>
      <c r="I31" s="51"/>
      <c r="J31" s="52"/>
      <c r="K31" s="51"/>
      <c r="L31" s="52"/>
      <c r="M31" s="3"/>
      <c r="N31" s="4"/>
      <c r="O31" s="3"/>
      <c r="P31" s="4"/>
      <c r="Q31" s="3"/>
      <c r="R31" s="4"/>
      <c r="S31" s="3"/>
      <c r="T31" s="4"/>
      <c r="U31" s="3"/>
      <c r="V31" s="4"/>
      <c r="W31" s="3"/>
      <c r="X31" s="4"/>
      <c r="Y31" s="3"/>
      <c r="Z31" s="4"/>
      <c r="AA31" s="14">
        <f>SUM(F31,H31+J31+L31+N31+R31+P31+T31+V31+X31+Z31)</f>
        <v>0</v>
      </c>
      <c r="AB31" s="2">
        <v>21</v>
      </c>
    </row>
    <row r="32" spans="1:37" hidden="1" x14ac:dyDescent="0.25">
      <c r="A32" s="2">
        <f t="shared" si="0"/>
        <v>22</v>
      </c>
      <c r="B32" s="5"/>
      <c r="C32" s="11"/>
      <c r="D32" s="22"/>
      <c r="E32" s="51"/>
      <c r="F32" s="52"/>
      <c r="G32" s="51"/>
      <c r="H32" s="53"/>
      <c r="I32" s="51"/>
      <c r="J32" s="52"/>
      <c r="K32" s="51"/>
      <c r="L32" s="52"/>
      <c r="M32" s="3"/>
      <c r="N32" s="4"/>
      <c r="O32" s="3"/>
      <c r="P32" s="4"/>
      <c r="Q32" s="3"/>
      <c r="R32" s="4"/>
      <c r="S32" s="3"/>
      <c r="T32" s="4"/>
      <c r="U32" s="3"/>
      <c r="V32" s="4"/>
      <c r="W32" s="3"/>
      <c r="X32" s="4"/>
      <c r="Y32" s="3"/>
      <c r="Z32" s="4"/>
      <c r="AA32" s="14">
        <f>SUM(F32,H32+J32+L32+N32+R32+P32+T32+V32+X32+Z32)</f>
        <v>0</v>
      </c>
      <c r="AB32" s="2">
        <v>22</v>
      </c>
    </row>
    <row r="33" spans="1:28" hidden="1" x14ac:dyDescent="0.25">
      <c r="A33" s="2">
        <f t="shared" si="0"/>
        <v>23</v>
      </c>
      <c r="B33" s="5"/>
      <c r="C33" s="11"/>
      <c r="D33" s="22"/>
      <c r="E33" s="51"/>
      <c r="F33" s="52"/>
      <c r="G33" s="51"/>
      <c r="H33" s="53"/>
      <c r="I33" s="51"/>
      <c r="J33" s="52"/>
      <c r="K33" s="51"/>
      <c r="L33" s="52"/>
      <c r="M33" s="3"/>
      <c r="N33" s="4"/>
      <c r="O33" s="3"/>
      <c r="P33" s="4"/>
      <c r="Q33" s="3"/>
      <c r="R33" s="4"/>
      <c r="S33" s="3"/>
      <c r="T33" s="4"/>
      <c r="U33" s="3"/>
      <c r="V33" s="4"/>
      <c r="W33" s="3"/>
      <c r="X33" s="4"/>
      <c r="Y33" s="3"/>
      <c r="Z33" s="4"/>
      <c r="AA33" s="14">
        <f>SUM(F33,H33+J33+L33+N33+R33+P33+T33+V33+X33+Z33)</f>
        <v>0</v>
      </c>
      <c r="AB33" s="2">
        <v>23</v>
      </c>
    </row>
    <row r="34" spans="1:28" hidden="1" x14ac:dyDescent="0.25">
      <c r="A34" s="2">
        <f t="shared" si="0"/>
        <v>24</v>
      </c>
      <c r="B34" s="5"/>
      <c r="C34" s="11"/>
      <c r="D34" s="22"/>
      <c r="E34" s="51"/>
      <c r="F34" s="52"/>
      <c r="G34" s="51"/>
      <c r="H34" s="53"/>
      <c r="I34" s="51"/>
      <c r="J34" s="52"/>
      <c r="K34" s="51"/>
      <c r="L34" s="52"/>
      <c r="M34" s="3"/>
      <c r="N34" s="4"/>
      <c r="O34" s="3"/>
      <c r="P34" s="4"/>
      <c r="Q34" s="3"/>
      <c r="R34" s="4"/>
      <c r="S34" s="3"/>
      <c r="T34" s="4"/>
      <c r="U34" s="3"/>
      <c r="V34" s="4"/>
      <c r="W34" s="3"/>
      <c r="X34" s="4"/>
      <c r="Y34" s="3"/>
      <c r="Z34" s="4"/>
      <c r="AA34" s="14">
        <f t="shared" ref="AA34:AA40" si="1">SUM(F34,H34+J34+L34+N34+R34+P34+T34+V34+X34+Z34)</f>
        <v>0</v>
      </c>
      <c r="AB34" s="2">
        <v>24</v>
      </c>
    </row>
    <row r="35" spans="1:28" hidden="1" x14ac:dyDescent="0.25">
      <c r="A35" s="2">
        <f t="shared" si="0"/>
        <v>25</v>
      </c>
      <c r="B35" s="5"/>
      <c r="C35" s="11"/>
      <c r="D35" s="22"/>
      <c r="E35" s="51"/>
      <c r="F35" s="52"/>
      <c r="G35" s="51"/>
      <c r="H35" s="53"/>
      <c r="I35" s="51"/>
      <c r="J35" s="52"/>
      <c r="K35" s="51"/>
      <c r="L35" s="52"/>
      <c r="M35" s="3"/>
      <c r="N35" s="4"/>
      <c r="O35" s="3"/>
      <c r="P35" s="4"/>
      <c r="Q35" s="3"/>
      <c r="R35" s="4"/>
      <c r="S35" s="3"/>
      <c r="T35" s="4"/>
      <c r="U35" s="3"/>
      <c r="V35" s="4"/>
      <c r="W35" s="3"/>
      <c r="X35" s="4"/>
      <c r="Y35" s="3"/>
      <c r="Z35" s="4"/>
      <c r="AA35" s="14">
        <f t="shared" si="1"/>
        <v>0</v>
      </c>
      <c r="AB35" s="2">
        <v>25</v>
      </c>
    </row>
    <row r="36" spans="1:28" hidden="1" x14ac:dyDescent="0.25">
      <c r="A36" s="2">
        <f t="shared" si="0"/>
        <v>26</v>
      </c>
      <c r="B36" s="5"/>
      <c r="C36" s="11"/>
      <c r="D36" s="22"/>
      <c r="E36" s="51"/>
      <c r="F36" s="52"/>
      <c r="G36" s="51"/>
      <c r="H36" s="53"/>
      <c r="I36" s="51"/>
      <c r="J36" s="52"/>
      <c r="K36" s="51"/>
      <c r="L36" s="52"/>
      <c r="M36" s="3"/>
      <c r="N36" s="4"/>
      <c r="O36" s="3"/>
      <c r="P36" s="4"/>
      <c r="Q36" s="3"/>
      <c r="R36" s="4"/>
      <c r="S36" s="3"/>
      <c r="T36" s="4"/>
      <c r="U36" s="3"/>
      <c r="V36" s="4"/>
      <c r="W36" s="3"/>
      <c r="X36" s="4"/>
      <c r="Y36" s="3"/>
      <c r="Z36" s="4"/>
      <c r="AA36" s="14">
        <f t="shared" si="1"/>
        <v>0</v>
      </c>
      <c r="AB36" s="2">
        <v>26</v>
      </c>
    </row>
    <row r="37" spans="1:28" hidden="1" x14ac:dyDescent="0.25">
      <c r="A37" s="2">
        <f t="shared" si="0"/>
        <v>27</v>
      </c>
      <c r="B37" s="5"/>
      <c r="C37" s="11"/>
      <c r="D37" s="22"/>
      <c r="E37" s="51"/>
      <c r="F37" s="52"/>
      <c r="G37" s="51"/>
      <c r="H37" s="53"/>
      <c r="I37" s="51"/>
      <c r="J37" s="52"/>
      <c r="K37" s="51"/>
      <c r="L37" s="52"/>
      <c r="M37" s="3"/>
      <c r="N37" s="4"/>
      <c r="O37" s="3"/>
      <c r="P37" s="4"/>
      <c r="Q37" s="3"/>
      <c r="R37" s="4"/>
      <c r="S37" s="3"/>
      <c r="T37" s="4"/>
      <c r="U37" s="3"/>
      <c r="V37" s="4"/>
      <c r="W37" s="3"/>
      <c r="X37" s="4"/>
      <c r="Y37" s="3"/>
      <c r="Z37" s="4"/>
      <c r="AA37" s="14">
        <f t="shared" si="1"/>
        <v>0</v>
      </c>
      <c r="AB37" s="2">
        <v>27</v>
      </c>
    </row>
    <row r="38" spans="1:28" hidden="1" x14ac:dyDescent="0.25">
      <c r="A38" s="2">
        <f t="shared" si="0"/>
        <v>28</v>
      </c>
      <c r="B38" s="5"/>
      <c r="C38" s="11"/>
      <c r="D38" s="22"/>
      <c r="E38" s="51"/>
      <c r="F38" s="52"/>
      <c r="G38" s="51"/>
      <c r="H38" s="53"/>
      <c r="I38" s="51"/>
      <c r="J38" s="52"/>
      <c r="K38" s="51"/>
      <c r="L38" s="52"/>
      <c r="M38" s="3"/>
      <c r="N38" s="4"/>
      <c r="O38" s="3"/>
      <c r="P38" s="4"/>
      <c r="Q38" s="3"/>
      <c r="R38" s="4"/>
      <c r="S38" s="3"/>
      <c r="T38" s="4"/>
      <c r="U38" s="3"/>
      <c r="V38" s="4"/>
      <c r="W38" s="3"/>
      <c r="X38" s="4"/>
      <c r="Y38" s="3"/>
      <c r="Z38" s="4"/>
      <c r="AA38" s="14">
        <f t="shared" si="1"/>
        <v>0</v>
      </c>
      <c r="AB38" s="2">
        <v>28</v>
      </c>
    </row>
    <row r="39" spans="1:28" hidden="1" x14ac:dyDescent="0.25">
      <c r="A39" s="2">
        <f t="shared" si="0"/>
        <v>29</v>
      </c>
      <c r="B39" s="5"/>
      <c r="C39" s="11"/>
      <c r="D39" s="22"/>
      <c r="E39" s="51"/>
      <c r="F39" s="52"/>
      <c r="G39" s="51"/>
      <c r="H39" s="53"/>
      <c r="I39" s="51"/>
      <c r="J39" s="52"/>
      <c r="K39" s="51"/>
      <c r="L39" s="52"/>
      <c r="M39" s="3"/>
      <c r="N39" s="4"/>
      <c r="O39" s="3"/>
      <c r="P39" s="4"/>
      <c r="Q39" s="3"/>
      <c r="R39" s="4"/>
      <c r="S39" s="3"/>
      <c r="T39" s="4"/>
      <c r="U39" s="3"/>
      <c r="V39" s="4"/>
      <c r="W39" s="3"/>
      <c r="X39" s="4"/>
      <c r="Y39" s="3"/>
      <c r="Z39" s="4"/>
      <c r="AA39" s="14">
        <f t="shared" si="1"/>
        <v>0</v>
      </c>
      <c r="AB39" s="2">
        <v>29</v>
      </c>
    </row>
    <row r="40" spans="1:28" hidden="1" x14ac:dyDescent="0.25">
      <c r="A40" s="2">
        <f t="shared" si="0"/>
        <v>30</v>
      </c>
      <c r="B40" s="5"/>
      <c r="C40" s="11"/>
      <c r="D40" s="22"/>
      <c r="E40" s="51"/>
      <c r="F40" s="52"/>
      <c r="G40" s="51"/>
      <c r="H40" s="53"/>
      <c r="I40" s="51"/>
      <c r="J40" s="52"/>
      <c r="K40" s="51"/>
      <c r="L40" s="52"/>
      <c r="M40" s="3"/>
      <c r="N40" s="4"/>
      <c r="O40" s="3"/>
      <c r="P40" s="4"/>
      <c r="Q40" s="3"/>
      <c r="R40" s="4"/>
      <c r="S40" s="3"/>
      <c r="T40" s="4"/>
      <c r="U40" s="3"/>
      <c r="V40" s="4"/>
      <c r="W40" s="3"/>
      <c r="X40" s="4"/>
      <c r="Y40" s="3"/>
      <c r="Z40" s="4"/>
      <c r="AA40" s="14">
        <f t="shared" si="1"/>
        <v>0</v>
      </c>
      <c r="AB40" s="2">
        <v>30</v>
      </c>
    </row>
    <row r="41" spans="1:28" hidden="1" x14ac:dyDescent="0.25">
      <c r="A41" s="2">
        <f t="shared" si="0"/>
        <v>31</v>
      </c>
      <c r="B41" s="5"/>
      <c r="C41" s="11"/>
      <c r="D41" s="22"/>
      <c r="E41" s="51"/>
      <c r="F41" s="52"/>
      <c r="G41" s="51"/>
      <c r="H41" s="53"/>
      <c r="I41" s="51"/>
      <c r="J41" s="52"/>
      <c r="K41" s="51"/>
      <c r="L41" s="52"/>
      <c r="M41" s="3"/>
      <c r="N41" s="4"/>
      <c r="O41" s="3"/>
      <c r="P41" s="4"/>
      <c r="Q41" s="3"/>
      <c r="R41" s="4"/>
      <c r="S41" s="3"/>
      <c r="T41" s="4"/>
      <c r="U41" s="3"/>
      <c r="V41" s="4"/>
      <c r="W41" s="3"/>
      <c r="X41" s="4"/>
      <c r="Y41" s="3"/>
      <c r="Z41" s="4"/>
      <c r="AA41" s="14">
        <f t="shared" ref="AA41:AA42" si="2">SUM(F41,H41+J41+L41+N41+R41+P41+T41+V41+X41+Z41)</f>
        <v>0</v>
      </c>
      <c r="AB41" s="2">
        <v>31</v>
      </c>
    </row>
    <row r="42" spans="1:28" hidden="1" x14ac:dyDescent="0.25">
      <c r="A42" s="2">
        <f t="shared" si="0"/>
        <v>32</v>
      </c>
      <c r="B42" s="5"/>
      <c r="C42" s="11"/>
      <c r="D42" s="22"/>
      <c r="E42" s="51"/>
      <c r="F42" s="52"/>
      <c r="G42" s="51"/>
      <c r="H42" s="53"/>
      <c r="I42" s="51"/>
      <c r="J42" s="52"/>
      <c r="K42" s="51"/>
      <c r="L42" s="52"/>
      <c r="M42" s="3"/>
      <c r="N42" s="4"/>
      <c r="O42" s="3"/>
      <c r="P42" s="4"/>
      <c r="Q42" s="3"/>
      <c r="R42" s="4"/>
      <c r="S42" s="3"/>
      <c r="T42" s="4"/>
      <c r="U42" s="3"/>
      <c r="V42" s="4"/>
      <c r="W42" s="3"/>
      <c r="X42" s="4"/>
      <c r="Y42" s="3"/>
      <c r="Z42" s="4"/>
      <c r="AA42" s="14">
        <f t="shared" si="2"/>
        <v>0</v>
      </c>
      <c r="AB42" s="2">
        <v>32</v>
      </c>
    </row>
    <row r="43" spans="1:28" hidden="1" x14ac:dyDescent="0.25">
      <c r="A43" s="2">
        <f t="shared" ref="A43:A70" si="3">AB43</f>
        <v>33</v>
      </c>
      <c r="B43" s="5"/>
      <c r="C43" s="11"/>
      <c r="D43" s="22"/>
      <c r="E43" s="51"/>
      <c r="F43" s="52"/>
      <c r="G43" s="51"/>
      <c r="H43" s="53"/>
      <c r="I43" s="51"/>
      <c r="J43" s="52"/>
      <c r="K43" s="51"/>
      <c r="L43" s="52"/>
      <c r="M43" s="3"/>
      <c r="N43" s="4"/>
      <c r="O43" s="3"/>
      <c r="P43" s="4"/>
      <c r="Q43" s="3"/>
      <c r="R43" s="4"/>
      <c r="S43" s="3"/>
      <c r="T43" s="4"/>
      <c r="U43" s="3"/>
      <c r="V43" s="4"/>
      <c r="W43" s="3"/>
      <c r="X43" s="4"/>
      <c r="Y43" s="3"/>
      <c r="Z43" s="4"/>
      <c r="AA43" s="14">
        <f t="shared" ref="AA43:AA70" si="4">SUM(F43,H43+J43+L43+N43+R43+P43+T43+V43+X43+Z43)</f>
        <v>0</v>
      </c>
      <c r="AB43" s="2">
        <v>33</v>
      </c>
    </row>
    <row r="44" spans="1:28" hidden="1" x14ac:dyDescent="0.25">
      <c r="A44" s="2">
        <f t="shared" si="3"/>
        <v>34</v>
      </c>
      <c r="B44" s="5"/>
      <c r="C44" s="11"/>
      <c r="D44" s="22"/>
      <c r="E44" s="51"/>
      <c r="F44" s="52"/>
      <c r="G44" s="51"/>
      <c r="H44" s="53"/>
      <c r="I44" s="51"/>
      <c r="J44" s="52"/>
      <c r="K44" s="51"/>
      <c r="L44" s="52"/>
      <c r="M44" s="3"/>
      <c r="N44" s="4"/>
      <c r="O44" s="3"/>
      <c r="P44" s="4"/>
      <c r="Q44" s="3"/>
      <c r="R44" s="4"/>
      <c r="S44" s="3"/>
      <c r="T44" s="4"/>
      <c r="U44" s="3"/>
      <c r="V44" s="4"/>
      <c r="W44" s="3"/>
      <c r="X44" s="4"/>
      <c r="Y44" s="3"/>
      <c r="Z44" s="4"/>
      <c r="AA44" s="14">
        <f t="shared" si="4"/>
        <v>0</v>
      </c>
      <c r="AB44" s="2">
        <v>34</v>
      </c>
    </row>
    <row r="45" spans="1:28" hidden="1" x14ac:dyDescent="0.25">
      <c r="A45" s="2">
        <f t="shared" si="3"/>
        <v>35</v>
      </c>
      <c r="B45" s="5"/>
      <c r="C45" s="11"/>
      <c r="D45" s="22"/>
      <c r="E45" s="51"/>
      <c r="F45" s="52"/>
      <c r="G45" s="51"/>
      <c r="H45" s="53"/>
      <c r="I45" s="51"/>
      <c r="J45" s="52"/>
      <c r="K45" s="51"/>
      <c r="L45" s="52"/>
      <c r="M45" s="3"/>
      <c r="N45" s="4"/>
      <c r="O45" s="3"/>
      <c r="P45" s="4"/>
      <c r="Q45" s="3"/>
      <c r="R45" s="4"/>
      <c r="S45" s="3"/>
      <c r="T45" s="4"/>
      <c r="U45" s="3"/>
      <c r="V45" s="4"/>
      <c r="W45" s="3"/>
      <c r="X45" s="4"/>
      <c r="Y45" s="3"/>
      <c r="Z45" s="4"/>
      <c r="AA45" s="14">
        <f t="shared" si="4"/>
        <v>0</v>
      </c>
      <c r="AB45" s="2">
        <v>35</v>
      </c>
    </row>
    <row r="46" spans="1:28" hidden="1" x14ac:dyDescent="0.25">
      <c r="A46" s="2">
        <f t="shared" si="3"/>
        <v>36</v>
      </c>
      <c r="B46" s="5"/>
      <c r="C46" s="11"/>
      <c r="D46" s="22"/>
      <c r="E46" s="51"/>
      <c r="F46" s="52"/>
      <c r="G46" s="51"/>
      <c r="H46" s="53"/>
      <c r="I46" s="51"/>
      <c r="J46" s="52"/>
      <c r="K46" s="51"/>
      <c r="L46" s="52"/>
      <c r="M46" s="3"/>
      <c r="N46" s="4"/>
      <c r="O46" s="3"/>
      <c r="P46" s="4"/>
      <c r="Q46" s="3"/>
      <c r="R46" s="4"/>
      <c r="S46" s="3"/>
      <c r="T46" s="4"/>
      <c r="U46" s="3"/>
      <c r="V46" s="4"/>
      <c r="W46" s="3"/>
      <c r="X46" s="4"/>
      <c r="Y46" s="3"/>
      <c r="Z46" s="4"/>
      <c r="AA46" s="14">
        <f t="shared" si="4"/>
        <v>0</v>
      </c>
      <c r="AB46" s="2">
        <v>36</v>
      </c>
    </row>
    <row r="47" spans="1:28" hidden="1" x14ac:dyDescent="0.25">
      <c r="A47" s="2">
        <f t="shared" si="3"/>
        <v>37</v>
      </c>
      <c r="B47" s="5"/>
      <c r="C47" s="11"/>
      <c r="D47" s="22"/>
      <c r="E47" s="51"/>
      <c r="F47" s="52"/>
      <c r="G47" s="51"/>
      <c r="H47" s="53"/>
      <c r="I47" s="51"/>
      <c r="J47" s="52"/>
      <c r="K47" s="51"/>
      <c r="L47" s="52"/>
      <c r="M47" s="3"/>
      <c r="N47" s="4"/>
      <c r="O47" s="3"/>
      <c r="P47" s="4"/>
      <c r="Q47" s="3"/>
      <c r="R47" s="4"/>
      <c r="S47" s="3"/>
      <c r="T47" s="4"/>
      <c r="U47" s="3"/>
      <c r="V47" s="4"/>
      <c r="W47" s="3"/>
      <c r="X47" s="4"/>
      <c r="Y47" s="3"/>
      <c r="Z47" s="4"/>
      <c r="AA47" s="14">
        <f t="shared" si="4"/>
        <v>0</v>
      </c>
      <c r="AB47" s="2">
        <v>37</v>
      </c>
    </row>
    <row r="48" spans="1:28" hidden="1" x14ac:dyDescent="0.25">
      <c r="A48" s="2">
        <f t="shared" si="3"/>
        <v>38</v>
      </c>
      <c r="B48" s="5"/>
      <c r="C48" s="11"/>
      <c r="D48" s="22"/>
      <c r="E48" s="51"/>
      <c r="F48" s="52"/>
      <c r="G48" s="51"/>
      <c r="H48" s="53"/>
      <c r="I48" s="51"/>
      <c r="J48" s="52"/>
      <c r="K48" s="51"/>
      <c r="L48" s="52"/>
      <c r="M48" s="3"/>
      <c r="N48" s="4"/>
      <c r="O48" s="3"/>
      <c r="P48" s="4"/>
      <c r="Q48" s="3"/>
      <c r="R48" s="4"/>
      <c r="S48" s="3"/>
      <c r="T48" s="4"/>
      <c r="U48" s="3"/>
      <c r="V48" s="4"/>
      <c r="W48" s="3"/>
      <c r="X48" s="4"/>
      <c r="Y48" s="3"/>
      <c r="Z48" s="4"/>
      <c r="AA48" s="14">
        <f t="shared" si="4"/>
        <v>0</v>
      </c>
      <c r="AB48" s="2">
        <v>38</v>
      </c>
    </row>
    <row r="49" spans="1:33" hidden="1" x14ac:dyDescent="0.25">
      <c r="A49" s="2">
        <f t="shared" si="3"/>
        <v>39</v>
      </c>
      <c r="B49" s="5"/>
      <c r="C49" s="11"/>
      <c r="D49" s="22"/>
      <c r="E49" s="51"/>
      <c r="F49" s="52"/>
      <c r="G49" s="51"/>
      <c r="H49" s="53"/>
      <c r="I49" s="51"/>
      <c r="J49" s="52"/>
      <c r="K49" s="51"/>
      <c r="L49" s="52"/>
      <c r="M49" s="3"/>
      <c r="N49" s="4"/>
      <c r="O49" s="3"/>
      <c r="P49" s="4"/>
      <c r="Q49" s="3"/>
      <c r="R49" s="4"/>
      <c r="S49" s="3"/>
      <c r="T49" s="4"/>
      <c r="U49" s="3"/>
      <c r="V49" s="4"/>
      <c r="W49" s="3"/>
      <c r="X49" s="4"/>
      <c r="Y49" s="3"/>
      <c r="Z49" s="4"/>
      <c r="AA49" s="14">
        <f t="shared" si="4"/>
        <v>0</v>
      </c>
      <c r="AB49" s="2">
        <v>39</v>
      </c>
    </row>
    <row r="50" spans="1:33" hidden="1" x14ac:dyDescent="0.25">
      <c r="A50" s="2">
        <f t="shared" si="3"/>
        <v>40</v>
      </c>
      <c r="B50" s="5"/>
      <c r="C50" s="11"/>
      <c r="D50" s="22"/>
      <c r="E50" s="51"/>
      <c r="F50" s="52"/>
      <c r="G50" s="51"/>
      <c r="H50" s="53"/>
      <c r="I50" s="51"/>
      <c r="J50" s="52"/>
      <c r="K50" s="51"/>
      <c r="L50" s="52"/>
      <c r="M50" s="3"/>
      <c r="N50" s="4"/>
      <c r="O50" s="3"/>
      <c r="P50" s="4"/>
      <c r="Q50" s="3"/>
      <c r="R50" s="4"/>
      <c r="S50" s="3"/>
      <c r="T50" s="4"/>
      <c r="U50" s="3"/>
      <c r="V50" s="4"/>
      <c r="W50" s="3"/>
      <c r="X50" s="4"/>
      <c r="Y50" s="3"/>
      <c r="Z50" s="4"/>
      <c r="AA50" s="14">
        <f t="shared" si="4"/>
        <v>0</v>
      </c>
      <c r="AB50" s="2">
        <v>40</v>
      </c>
    </row>
    <row r="51" spans="1:33" hidden="1" x14ac:dyDescent="0.25">
      <c r="A51" s="2">
        <f t="shared" si="3"/>
        <v>41</v>
      </c>
      <c r="B51" s="5"/>
      <c r="C51" s="11"/>
      <c r="D51" s="22"/>
      <c r="E51" s="51"/>
      <c r="F51" s="52"/>
      <c r="G51" s="51"/>
      <c r="H51" s="53"/>
      <c r="I51" s="51"/>
      <c r="J51" s="52"/>
      <c r="K51" s="51"/>
      <c r="L51" s="52"/>
      <c r="M51" s="3"/>
      <c r="N51" s="4"/>
      <c r="O51" s="3"/>
      <c r="P51" s="4"/>
      <c r="Q51" s="3"/>
      <c r="R51" s="4"/>
      <c r="S51" s="3"/>
      <c r="T51" s="4"/>
      <c r="U51" s="3"/>
      <c r="V51" s="4"/>
      <c r="W51" s="3"/>
      <c r="X51" s="4"/>
      <c r="Y51" s="3"/>
      <c r="Z51" s="4"/>
      <c r="AA51" s="14">
        <f t="shared" si="4"/>
        <v>0</v>
      </c>
      <c r="AB51" s="2">
        <v>41</v>
      </c>
    </row>
    <row r="52" spans="1:33" hidden="1" x14ac:dyDescent="0.25">
      <c r="A52" s="2">
        <f t="shared" si="3"/>
        <v>42</v>
      </c>
      <c r="B52" s="5"/>
      <c r="C52" s="11"/>
      <c r="D52" s="22"/>
      <c r="E52" s="51"/>
      <c r="F52" s="52"/>
      <c r="G52" s="51"/>
      <c r="H52" s="53"/>
      <c r="I52" s="51"/>
      <c r="J52" s="52"/>
      <c r="K52" s="51"/>
      <c r="L52" s="52"/>
      <c r="M52" s="3"/>
      <c r="N52" s="4"/>
      <c r="O52" s="3"/>
      <c r="P52" s="4"/>
      <c r="Q52" s="3"/>
      <c r="R52" s="4"/>
      <c r="S52" s="3"/>
      <c r="T52" s="4"/>
      <c r="U52" s="3"/>
      <c r="V52" s="4"/>
      <c r="W52" s="3"/>
      <c r="X52" s="4"/>
      <c r="Y52" s="3"/>
      <c r="Z52" s="4"/>
      <c r="AA52" s="14">
        <f t="shared" si="4"/>
        <v>0</v>
      </c>
      <c r="AB52" s="2">
        <v>42</v>
      </c>
    </row>
    <row r="53" spans="1:33" hidden="1" x14ac:dyDescent="0.25">
      <c r="A53" s="2">
        <f t="shared" si="3"/>
        <v>43</v>
      </c>
      <c r="B53" s="5"/>
      <c r="C53" s="11"/>
      <c r="D53" s="22"/>
      <c r="E53" s="51"/>
      <c r="F53" s="52"/>
      <c r="G53" s="51"/>
      <c r="H53" s="53"/>
      <c r="I53" s="51"/>
      <c r="J53" s="52"/>
      <c r="K53" s="51"/>
      <c r="L53" s="52"/>
      <c r="M53" s="3"/>
      <c r="N53" s="4"/>
      <c r="O53" s="3"/>
      <c r="P53" s="4"/>
      <c r="Q53" s="3"/>
      <c r="R53" s="4"/>
      <c r="S53" s="3"/>
      <c r="T53" s="4"/>
      <c r="U53" s="3"/>
      <c r="V53" s="4"/>
      <c r="W53" s="3"/>
      <c r="X53" s="4"/>
      <c r="Y53" s="3"/>
      <c r="Z53" s="4"/>
      <c r="AA53" s="14">
        <f t="shared" si="4"/>
        <v>0</v>
      </c>
      <c r="AB53" s="2">
        <v>43</v>
      </c>
    </row>
    <row r="54" spans="1:33" hidden="1" x14ac:dyDescent="0.25">
      <c r="A54" s="2">
        <f>AB54</f>
        <v>44</v>
      </c>
      <c r="B54" s="5"/>
      <c r="C54" s="11"/>
      <c r="D54" s="22"/>
      <c r="E54" s="51"/>
      <c r="F54" s="52"/>
      <c r="G54" s="51"/>
      <c r="H54" s="53"/>
      <c r="I54" s="51"/>
      <c r="J54" s="52"/>
      <c r="K54" s="51"/>
      <c r="L54" s="52"/>
      <c r="M54" s="3"/>
      <c r="N54" s="4"/>
      <c r="O54" s="3"/>
      <c r="P54" s="4"/>
      <c r="Q54" s="3"/>
      <c r="R54" s="4"/>
      <c r="S54" s="3"/>
      <c r="T54" s="4"/>
      <c r="U54" s="3"/>
      <c r="V54" s="4"/>
      <c r="W54" s="3"/>
      <c r="X54" s="4"/>
      <c r="Y54" s="3"/>
      <c r="Z54" s="4"/>
      <c r="AA54" s="14">
        <f t="shared" si="4"/>
        <v>0</v>
      </c>
      <c r="AB54" s="2">
        <v>44</v>
      </c>
    </row>
    <row r="55" spans="1:33" hidden="1" x14ac:dyDescent="0.25">
      <c r="A55" s="2">
        <f>AB55</f>
        <v>45</v>
      </c>
      <c r="B55" s="5"/>
      <c r="C55" s="11"/>
      <c r="D55" s="22"/>
      <c r="E55" s="51"/>
      <c r="F55" s="52"/>
      <c r="G55" s="51"/>
      <c r="H55" s="53"/>
      <c r="I55" s="51"/>
      <c r="J55" s="52"/>
      <c r="K55" s="51"/>
      <c r="L55" s="52"/>
      <c r="M55" s="3"/>
      <c r="N55" s="4"/>
      <c r="O55" s="3"/>
      <c r="P55" s="4"/>
      <c r="Q55" s="3"/>
      <c r="R55" s="4"/>
      <c r="S55" s="3"/>
      <c r="T55" s="4"/>
      <c r="U55" s="3"/>
      <c r="V55" s="4"/>
      <c r="W55" s="3"/>
      <c r="X55" s="4"/>
      <c r="Y55" s="3"/>
      <c r="Z55" s="4"/>
      <c r="AA55" s="14">
        <f t="shared" si="4"/>
        <v>0</v>
      </c>
      <c r="AB55" s="2">
        <v>45</v>
      </c>
    </row>
    <row r="56" spans="1:33" hidden="1" x14ac:dyDescent="0.25">
      <c r="A56" s="2">
        <f t="shared" si="3"/>
        <v>46</v>
      </c>
      <c r="B56" s="5"/>
      <c r="C56" s="11"/>
      <c r="D56" s="22"/>
      <c r="E56" s="51"/>
      <c r="F56" s="52"/>
      <c r="G56" s="51"/>
      <c r="H56" s="53"/>
      <c r="I56" s="51"/>
      <c r="J56" s="52"/>
      <c r="K56" s="51"/>
      <c r="L56" s="52"/>
      <c r="M56" s="3"/>
      <c r="N56" s="4"/>
      <c r="O56" s="3"/>
      <c r="P56" s="4"/>
      <c r="Q56" s="3"/>
      <c r="R56" s="4"/>
      <c r="S56" s="3"/>
      <c r="T56" s="4"/>
      <c r="U56" s="3"/>
      <c r="V56" s="4"/>
      <c r="W56" s="3"/>
      <c r="X56" s="4"/>
      <c r="Y56" s="3"/>
      <c r="Z56" s="4"/>
      <c r="AA56" s="14">
        <f t="shared" si="4"/>
        <v>0</v>
      </c>
      <c r="AB56" s="2">
        <v>46</v>
      </c>
    </row>
    <row r="57" spans="1:33" hidden="1" x14ac:dyDescent="0.25">
      <c r="A57" s="2">
        <f t="shared" si="3"/>
        <v>47</v>
      </c>
      <c r="B57" s="5"/>
      <c r="C57" s="11"/>
      <c r="D57" s="22"/>
      <c r="E57" s="51"/>
      <c r="F57" s="52"/>
      <c r="G57" s="51"/>
      <c r="H57" s="53"/>
      <c r="I57" s="51"/>
      <c r="J57" s="52"/>
      <c r="K57" s="51"/>
      <c r="L57" s="52"/>
      <c r="M57" s="3"/>
      <c r="N57" s="4"/>
      <c r="O57" s="3"/>
      <c r="P57" s="4"/>
      <c r="Q57" s="3"/>
      <c r="R57" s="4"/>
      <c r="S57" s="3"/>
      <c r="T57" s="4"/>
      <c r="U57" s="3"/>
      <c r="V57" s="4"/>
      <c r="W57" s="3"/>
      <c r="X57" s="4"/>
      <c r="Y57" s="3"/>
      <c r="Z57" s="4"/>
      <c r="AA57" s="14">
        <f t="shared" si="4"/>
        <v>0</v>
      </c>
      <c r="AB57" s="2">
        <v>47</v>
      </c>
    </row>
    <row r="58" spans="1:33" hidden="1" x14ac:dyDescent="0.25">
      <c r="A58" s="2">
        <f t="shared" si="3"/>
        <v>48</v>
      </c>
      <c r="B58" s="5"/>
      <c r="C58" s="11"/>
      <c r="D58" s="22"/>
      <c r="E58" s="51"/>
      <c r="F58" s="52"/>
      <c r="G58" s="51"/>
      <c r="H58" s="53"/>
      <c r="I58" s="51"/>
      <c r="J58" s="52"/>
      <c r="K58" s="51"/>
      <c r="L58" s="52"/>
      <c r="M58" s="3"/>
      <c r="N58" s="4"/>
      <c r="O58" s="3"/>
      <c r="P58" s="4"/>
      <c r="Q58" s="3"/>
      <c r="R58" s="4"/>
      <c r="S58" s="3"/>
      <c r="T58" s="4"/>
      <c r="U58" s="3"/>
      <c r="V58" s="4"/>
      <c r="W58" s="3"/>
      <c r="X58" s="4"/>
      <c r="Y58" s="3"/>
      <c r="Z58" s="4"/>
      <c r="AA58" s="14">
        <f t="shared" si="4"/>
        <v>0</v>
      </c>
      <c r="AB58" s="2">
        <v>48</v>
      </c>
    </row>
    <row r="59" spans="1:33" hidden="1" x14ac:dyDescent="0.25">
      <c r="A59" s="2">
        <f t="shared" si="3"/>
        <v>49</v>
      </c>
      <c r="B59" s="5"/>
      <c r="C59" s="11"/>
      <c r="D59" s="22"/>
      <c r="E59" s="51"/>
      <c r="F59" s="52"/>
      <c r="G59" s="51"/>
      <c r="H59" s="53"/>
      <c r="I59" s="51"/>
      <c r="J59" s="52"/>
      <c r="K59" s="51"/>
      <c r="L59" s="52"/>
      <c r="M59" s="3"/>
      <c r="N59" s="4"/>
      <c r="O59" s="3"/>
      <c r="P59" s="4"/>
      <c r="Q59" s="3"/>
      <c r="R59" s="4"/>
      <c r="S59" s="3"/>
      <c r="T59" s="4"/>
      <c r="U59" s="3"/>
      <c r="V59" s="4"/>
      <c r="W59" s="3"/>
      <c r="X59" s="4"/>
      <c r="Y59" s="3"/>
      <c r="Z59" s="4"/>
      <c r="AA59" s="14">
        <f t="shared" si="4"/>
        <v>0</v>
      </c>
      <c r="AB59" s="2">
        <v>49</v>
      </c>
    </row>
    <row r="60" spans="1:33" hidden="1" x14ac:dyDescent="0.25">
      <c r="A60" s="2">
        <f t="shared" si="3"/>
        <v>50</v>
      </c>
      <c r="B60" s="5"/>
      <c r="C60" s="11"/>
      <c r="D60" s="22"/>
      <c r="E60" s="51"/>
      <c r="F60" s="52"/>
      <c r="G60" s="51"/>
      <c r="H60" s="53"/>
      <c r="I60" s="51"/>
      <c r="J60" s="52"/>
      <c r="K60" s="51"/>
      <c r="L60" s="52"/>
      <c r="M60" s="3"/>
      <c r="N60" s="4"/>
      <c r="O60" s="3"/>
      <c r="P60" s="4"/>
      <c r="Q60" s="3"/>
      <c r="R60" s="4"/>
      <c r="S60" s="3"/>
      <c r="T60" s="4"/>
      <c r="U60" s="3"/>
      <c r="V60" s="4"/>
      <c r="W60" s="3"/>
      <c r="X60" s="4"/>
      <c r="Y60" s="3"/>
      <c r="Z60" s="4"/>
      <c r="AA60" s="14">
        <f t="shared" si="4"/>
        <v>0</v>
      </c>
      <c r="AB60" s="2">
        <v>50</v>
      </c>
      <c r="AE60" s="7"/>
      <c r="AF60" s="7"/>
      <c r="AG60" s="7"/>
    </row>
    <row r="61" spans="1:33" hidden="1" x14ac:dyDescent="0.25">
      <c r="A61" s="2">
        <f t="shared" si="3"/>
        <v>51</v>
      </c>
      <c r="B61" s="5"/>
      <c r="C61" s="11"/>
      <c r="D61" s="22"/>
      <c r="E61" s="51"/>
      <c r="F61" s="52"/>
      <c r="G61" s="51"/>
      <c r="H61" s="53"/>
      <c r="I61" s="51"/>
      <c r="J61" s="52"/>
      <c r="K61" s="51"/>
      <c r="L61" s="52"/>
      <c r="M61" s="3"/>
      <c r="N61" s="4"/>
      <c r="O61" s="3"/>
      <c r="P61" s="4"/>
      <c r="Q61" s="3"/>
      <c r="R61" s="4"/>
      <c r="S61" s="3"/>
      <c r="T61" s="4"/>
      <c r="U61" s="3"/>
      <c r="V61" s="4"/>
      <c r="W61" s="3"/>
      <c r="X61" s="4"/>
      <c r="Y61" s="3"/>
      <c r="Z61" s="4"/>
      <c r="AA61" s="14">
        <f t="shared" si="4"/>
        <v>0</v>
      </c>
      <c r="AB61" s="2">
        <v>51</v>
      </c>
      <c r="AE61" s="7"/>
      <c r="AF61" s="7"/>
      <c r="AG61" s="7"/>
    </row>
    <row r="62" spans="1:33" hidden="1" x14ac:dyDescent="0.25">
      <c r="A62" s="2">
        <f t="shared" si="3"/>
        <v>52</v>
      </c>
      <c r="B62" s="5"/>
      <c r="C62" s="11"/>
      <c r="D62" s="22"/>
      <c r="E62" s="51"/>
      <c r="F62" s="52"/>
      <c r="G62" s="51"/>
      <c r="H62" s="53"/>
      <c r="I62" s="51"/>
      <c r="J62" s="52"/>
      <c r="K62" s="51"/>
      <c r="L62" s="52"/>
      <c r="M62" s="3"/>
      <c r="N62" s="4"/>
      <c r="O62" s="3"/>
      <c r="P62" s="4"/>
      <c r="Q62" s="3"/>
      <c r="R62" s="4"/>
      <c r="S62" s="3"/>
      <c r="T62" s="4"/>
      <c r="U62" s="3"/>
      <c r="V62" s="4"/>
      <c r="W62" s="3"/>
      <c r="X62" s="4"/>
      <c r="Y62" s="3"/>
      <c r="Z62" s="4"/>
      <c r="AA62" s="14">
        <f t="shared" si="4"/>
        <v>0</v>
      </c>
      <c r="AB62" s="2">
        <v>52</v>
      </c>
      <c r="AE62" s="7"/>
      <c r="AF62" s="7"/>
      <c r="AG62" s="7"/>
    </row>
    <row r="63" spans="1:33" hidden="1" x14ac:dyDescent="0.25">
      <c r="A63" s="2">
        <f t="shared" si="3"/>
        <v>53</v>
      </c>
      <c r="B63" s="5"/>
      <c r="C63" s="11"/>
      <c r="D63" s="22"/>
      <c r="E63" s="51"/>
      <c r="F63" s="52"/>
      <c r="G63" s="51"/>
      <c r="H63" s="53"/>
      <c r="I63" s="51"/>
      <c r="J63" s="52"/>
      <c r="K63" s="51"/>
      <c r="L63" s="52"/>
      <c r="M63" s="3"/>
      <c r="N63" s="4"/>
      <c r="O63" s="3"/>
      <c r="P63" s="4"/>
      <c r="Q63" s="3"/>
      <c r="R63" s="4"/>
      <c r="S63" s="3"/>
      <c r="T63" s="4"/>
      <c r="U63" s="3"/>
      <c r="V63" s="4"/>
      <c r="W63" s="3"/>
      <c r="X63" s="4"/>
      <c r="Y63" s="3"/>
      <c r="Z63" s="4"/>
      <c r="AA63" s="14">
        <f t="shared" si="4"/>
        <v>0</v>
      </c>
      <c r="AB63" s="2">
        <v>53</v>
      </c>
      <c r="AE63" s="7"/>
      <c r="AF63" s="7"/>
      <c r="AG63" s="7"/>
    </row>
    <row r="64" spans="1:33" hidden="1" x14ac:dyDescent="0.25">
      <c r="A64" s="2">
        <f t="shared" si="3"/>
        <v>54</v>
      </c>
      <c r="B64" s="5"/>
      <c r="C64" s="11"/>
      <c r="D64" s="22"/>
      <c r="E64" s="51"/>
      <c r="F64" s="52"/>
      <c r="G64" s="51"/>
      <c r="H64" s="53"/>
      <c r="I64" s="51"/>
      <c r="J64" s="52"/>
      <c r="K64" s="51"/>
      <c r="L64" s="52"/>
      <c r="M64" s="3"/>
      <c r="N64" s="4"/>
      <c r="O64" s="3"/>
      <c r="P64" s="4"/>
      <c r="Q64" s="3"/>
      <c r="R64" s="4"/>
      <c r="S64" s="3"/>
      <c r="T64" s="4"/>
      <c r="U64" s="3"/>
      <c r="V64" s="4"/>
      <c r="W64" s="3"/>
      <c r="X64" s="4"/>
      <c r="Y64" s="3"/>
      <c r="Z64" s="4"/>
      <c r="AA64" s="14">
        <f t="shared" si="4"/>
        <v>0</v>
      </c>
      <c r="AB64" s="2">
        <v>54</v>
      </c>
    </row>
    <row r="65" spans="1:28" hidden="1" x14ac:dyDescent="0.25">
      <c r="A65" s="2">
        <f>AB65</f>
        <v>55</v>
      </c>
      <c r="B65" s="5"/>
      <c r="C65" s="11"/>
      <c r="D65" s="22"/>
      <c r="E65" s="51"/>
      <c r="F65" s="52"/>
      <c r="G65" s="51"/>
      <c r="H65" s="53"/>
      <c r="I65" s="51"/>
      <c r="J65" s="52"/>
      <c r="K65" s="51"/>
      <c r="L65" s="52"/>
      <c r="M65" s="3"/>
      <c r="N65" s="4"/>
      <c r="O65" s="3"/>
      <c r="P65" s="4"/>
      <c r="Q65" s="3"/>
      <c r="R65" s="4"/>
      <c r="S65" s="3"/>
      <c r="T65" s="4"/>
      <c r="U65" s="3"/>
      <c r="V65" s="4"/>
      <c r="W65" s="3"/>
      <c r="X65" s="4"/>
      <c r="Y65" s="3"/>
      <c r="Z65" s="4"/>
      <c r="AA65" s="14">
        <f t="shared" si="4"/>
        <v>0</v>
      </c>
      <c r="AB65" s="2">
        <v>55</v>
      </c>
    </row>
    <row r="66" spans="1:28" hidden="1" x14ac:dyDescent="0.25">
      <c r="A66" s="2">
        <f t="shared" si="3"/>
        <v>56</v>
      </c>
      <c r="B66" s="5"/>
      <c r="C66" s="11"/>
      <c r="D66" s="22"/>
      <c r="E66" s="51"/>
      <c r="F66" s="52"/>
      <c r="G66" s="51"/>
      <c r="H66" s="53"/>
      <c r="I66" s="51"/>
      <c r="J66" s="52"/>
      <c r="K66" s="51"/>
      <c r="L66" s="52"/>
      <c r="M66" s="3"/>
      <c r="N66" s="4"/>
      <c r="O66" s="3"/>
      <c r="P66" s="4"/>
      <c r="Q66" s="3"/>
      <c r="R66" s="4"/>
      <c r="S66" s="3"/>
      <c r="T66" s="4"/>
      <c r="U66" s="3"/>
      <c r="V66" s="4"/>
      <c r="W66" s="3"/>
      <c r="X66" s="4"/>
      <c r="Y66" s="3"/>
      <c r="Z66" s="4"/>
      <c r="AA66" s="14">
        <f t="shared" si="4"/>
        <v>0</v>
      </c>
      <c r="AB66" s="2">
        <v>56</v>
      </c>
    </row>
    <row r="67" spans="1:28" hidden="1" x14ac:dyDescent="0.25">
      <c r="A67" s="2">
        <f t="shared" si="3"/>
        <v>57</v>
      </c>
      <c r="B67" s="5"/>
      <c r="C67" s="11"/>
      <c r="D67" s="22"/>
      <c r="E67" s="51"/>
      <c r="F67" s="52"/>
      <c r="G67" s="51"/>
      <c r="H67" s="53"/>
      <c r="I67" s="51"/>
      <c r="J67" s="52"/>
      <c r="K67" s="51"/>
      <c r="L67" s="52"/>
      <c r="M67" s="3"/>
      <c r="N67" s="4"/>
      <c r="O67" s="3"/>
      <c r="P67" s="4"/>
      <c r="Q67" s="3"/>
      <c r="R67" s="4"/>
      <c r="S67" s="3"/>
      <c r="T67" s="4"/>
      <c r="U67" s="3"/>
      <c r="V67" s="4"/>
      <c r="W67" s="3"/>
      <c r="X67" s="4"/>
      <c r="Y67" s="3"/>
      <c r="Z67" s="4"/>
      <c r="AA67" s="14">
        <f t="shared" si="4"/>
        <v>0</v>
      </c>
      <c r="AB67" s="2">
        <v>57</v>
      </c>
    </row>
    <row r="68" spans="1:28" hidden="1" x14ac:dyDescent="0.25">
      <c r="A68" s="2">
        <f t="shared" si="3"/>
        <v>58</v>
      </c>
      <c r="B68" s="5"/>
      <c r="C68" s="11"/>
      <c r="D68" s="22"/>
      <c r="E68" s="51"/>
      <c r="F68" s="52"/>
      <c r="G68" s="51"/>
      <c r="H68" s="53"/>
      <c r="I68" s="51"/>
      <c r="J68" s="52"/>
      <c r="K68" s="51"/>
      <c r="L68" s="52"/>
      <c r="M68" s="3"/>
      <c r="N68" s="4"/>
      <c r="O68" s="3"/>
      <c r="P68" s="4"/>
      <c r="Q68" s="3"/>
      <c r="R68" s="4"/>
      <c r="S68" s="3"/>
      <c r="T68" s="4"/>
      <c r="U68" s="3"/>
      <c r="V68" s="4"/>
      <c r="W68" s="3"/>
      <c r="X68" s="4"/>
      <c r="Y68" s="3"/>
      <c r="Z68" s="4"/>
      <c r="AA68" s="14">
        <f t="shared" si="4"/>
        <v>0</v>
      </c>
      <c r="AB68" s="2">
        <v>58</v>
      </c>
    </row>
    <row r="69" spans="1:28" hidden="1" x14ac:dyDescent="0.25">
      <c r="A69" s="2">
        <f t="shared" si="3"/>
        <v>59</v>
      </c>
      <c r="B69" s="5"/>
      <c r="C69" s="11"/>
      <c r="D69" s="22"/>
      <c r="E69" s="51"/>
      <c r="F69" s="52"/>
      <c r="G69" s="51"/>
      <c r="H69" s="53"/>
      <c r="I69" s="51"/>
      <c r="J69" s="52"/>
      <c r="K69" s="51"/>
      <c r="L69" s="52"/>
      <c r="M69" s="3"/>
      <c r="N69" s="4"/>
      <c r="O69" s="3"/>
      <c r="P69" s="4"/>
      <c r="Q69" s="3"/>
      <c r="R69" s="4"/>
      <c r="S69" s="3"/>
      <c r="T69" s="4"/>
      <c r="U69" s="3"/>
      <c r="V69" s="4"/>
      <c r="W69" s="3"/>
      <c r="X69" s="4"/>
      <c r="Y69" s="3"/>
      <c r="Z69" s="4"/>
      <c r="AA69" s="14">
        <f t="shared" si="4"/>
        <v>0</v>
      </c>
      <c r="AB69" s="2">
        <v>59</v>
      </c>
    </row>
    <row r="70" spans="1:28" hidden="1" x14ac:dyDescent="0.25">
      <c r="A70" s="2">
        <f t="shared" si="3"/>
        <v>60</v>
      </c>
      <c r="B70" s="5"/>
      <c r="C70" s="11"/>
      <c r="D70" s="22"/>
      <c r="E70" s="51"/>
      <c r="F70" s="52"/>
      <c r="G70" s="51"/>
      <c r="H70" s="53"/>
      <c r="I70" s="51"/>
      <c r="J70" s="52"/>
      <c r="K70" s="51"/>
      <c r="L70" s="52"/>
      <c r="M70" s="3"/>
      <c r="N70" s="4"/>
      <c r="O70" s="3"/>
      <c r="P70" s="4"/>
      <c r="Q70" s="3"/>
      <c r="R70" s="4"/>
      <c r="S70" s="3"/>
      <c r="T70" s="4"/>
      <c r="U70" s="3"/>
      <c r="V70" s="4"/>
      <c r="W70" s="3"/>
      <c r="X70" s="4"/>
      <c r="Y70" s="3"/>
      <c r="Z70" s="4"/>
      <c r="AA70" s="14">
        <f t="shared" si="4"/>
        <v>0</v>
      </c>
      <c r="AB70" s="2">
        <v>60</v>
      </c>
    </row>
    <row r="71" spans="1:28" hidden="1" x14ac:dyDescent="0.25">
      <c r="E71" s="23">
        <f>SUM(E11:E70)</f>
        <v>312</v>
      </c>
      <c r="F71" s="10">
        <f>SUM(F11:F70)</f>
        <v>240</v>
      </c>
      <c r="G71" s="23">
        <f>SUM(G11:G70)</f>
        <v>1180</v>
      </c>
      <c r="H71" s="10">
        <f>SUM(H11:H70)</f>
        <v>496.5</v>
      </c>
      <c r="I71" s="23">
        <f>SUM(I11:I70)</f>
        <v>206</v>
      </c>
      <c r="J71" s="10">
        <f>SUM(J11:J70)</f>
        <v>260</v>
      </c>
      <c r="K71" s="23">
        <f>SUM(K11:K70)</f>
        <v>416</v>
      </c>
      <c r="L71" s="10">
        <f>SUM(L11:L70)</f>
        <v>325</v>
      </c>
      <c r="M71" s="23">
        <f>SUM(M11:M70)</f>
        <v>596</v>
      </c>
      <c r="N71" s="10">
        <f>SUM(N11:N70)</f>
        <v>325</v>
      </c>
      <c r="O71" s="23">
        <f>SUM(O11:O70)</f>
        <v>219</v>
      </c>
      <c r="P71" s="10">
        <f>SUM(P11:P70)</f>
        <v>260</v>
      </c>
      <c r="Q71" s="23">
        <f>SUM(Q11:Q70)</f>
        <v>382</v>
      </c>
      <c r="R71" s="10">
        <f>SUM(R11:R70)</f>
        <v>324.99</v>
      </c>
      <c r="S71" s="23">
        <f>SUM(S11:S70)</f>
        <v>267</v>
      </c>
      <c r="T71" s="10">
        <f>SUM(T11:T70)</f>
        <v>290</v>
      </c>
      <c r="U71" s="23">
        <f>SUM(U11:U70)</f>
        <v>325</v>
      </c>
      <c r="V71" s="10">
        <f t="shared" ref="V71:X71" si="5">SUM(V11:V70)</f>
        <v>260</v>
      </c>
      <c r="W71" s="23">
        <f t="shared" si="5"/>
        <v>0</v>
      </c>
      <c r="X71" s="10">
        <f t="shared" si="5"/>
        <v>0</v>
      </c>
      <c r="Y71" s="23">
        <f>SUM(Y11:Y70)</f>
        <v>0</v>
      </c>
      <c r="Z71" s="10">
        <f>SUM(Z11:Z70)</f>
        <v>0</v>
      </c>
      <c r="AB71" s="2">
        <v>61</v>
      </c>
    </row>
    <row r="72" spans="1:28" ht="17.25" thickBot="1" x14ac:dyDescent="0.3">
      <c r="B72" s="6"/>
      <c r="C72" s="7"/>
      <c r="D72" s="7"/>
      <c r="E72" s="7"/>
      <c r="F72" s="8"/>
      <c r="G72" s="7"/>
      <c r="H72" s="8"/>
      <c r="I72" s="7"/>
      <c r="J72" s="8"/>
      <c r="K72" s="7"/>
      <c r="L72" s="8"/>
      <c r="M72" s="7"/>
      <c r="N72" s="8"/>
      <c r="O72" s="7"/>
      <c r="P72" s="8"/>
      <c r="Q72" s="7"/>
      <c r="R72" s="8"/>
      <c r="S72" s="8"/>
      <c r="T72" s="8"/>
      <c r="U72" s="8"/>
      <c r="V72" s="8"/>
      <c r="W72" s="8"/>
      <c r="X72" s="8"/>
      <c r="Y72" s="8"/>
      <c r="Z72" s="8"/>
    </row>
    <row r="73" spans="1:28" ht="23.25" x14ac:dyDescent="0.35">
      <c r="A73" s="64" t="s">
        <v>98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6"/>
    </row>
    <row r="74" spans="1:28" ht="24" thickBot="1" x14ac:dyDescent="0.4">
      <c r="A74" s="71" t="s">
        <v>6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3"/>
    </row>
    <row r="75" spans="1:28" ht="17.25" thickBot="1" x14ac:dyDescent="0.3"/>
    <row r="76" spans="1:28" ht="20.25" thickBot="1" x14ac:dyDescent="0.35">
      <c r="A76" s="77" t="s">
        <v>7</v>
      </c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9"/>
    </row>
    <row r="77" spans="1:28" ht="17.25" thickBot="1" x14ac:dyDescent="0.3"/>
    <row r="78" spans="1:28" ht="20.25" thickBot="1" x14ac:dyDescent="0.35">
      <c r="A78" s="74" t="s">
        <v>101</v>
      </c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6"/>
    </row>
    <row r="79" spans="1:28" ht="17.25" thickBot="1" x14ac:dyDescent="0.3">
      <c r="E79" s="62">
        <f>E7</f>
        <v>42027</v>
      </c>
      <c r="F79" s="63"/>
      <c r="G79" s="62" t="str">
        <f>G7</f>
        <v>12 y 13/02/2015</v>
      </c>
      <c r="H79" s="63"/>
      <c r="I79" s="62">
        <f>I7</f>
        <v>42087</v>
      </c>
      <c r="J79" s="63"/>
      <c r="K79" s="62">
        <f>K7</f>
        <v>42113</v>
      </c>
      <c r="L79" s="63"/>
      <c r="M79" s="62">
        <f>M7</f>
        <v>42155</v>
      </c>
      <c r="N79" s="63"/>
      <c r="O79" s="62">
        <f>O7</f>
        <v>42246</v>
      </c>
      <c r="P79" s="63"/>
      <c r="Q79" s="62">
        <f>Q7</f>
        <v>42267</v>
      </c>
      <c r="R79" s="63"/>
      <c r="S79" s="62">
        <f>S7</f>
        <v>42316</v>
      </c>
      <c r="T79" s="63"/>
      <c r="U79" s="62">
        <f>U7</f>
        <v>42337</v>
      </c>
      <c r="V79" s="63"/>
      <c r="W79" s="62">
        <f>W7</f>
        <v>0</v>
      </c>
      <c r="X79" s="63"/>
      <c r="Y79" s="62">
        <f>Y7</f>
        <v>0</v>
      </c>
      <c r="Z79" s="63"/>
    </row>
    <row r="80" spans="1:28" ht="16.5" customHeight="1" thickBot="1" x14ac:dyDescent="0.3">
      <c r="A80" s="56" t="s">
        <v>0</v>
      </c>
      <c r="B80" s="56" t="s">
        <v>1</v>
      </c>
      <c r="C80" s="67" t="s">
        <v>8</v>
      </c>
      <c r="D80" s="20" t="s">
        <v>9</v>
      </c>
      <c r="E80" s="58" t="str">
        <f>E8</f>
        <v>Necochea Golf Club</v>
      </c>
      <c r="F80" s="59"/>
      <c r="G80" s="58" t="str">
        <f>G8</f>
        <v>Sierra de los Padres Golf Club</v>
      </c>
      <c r="H80" s="59"/>
      <c r="I80" s="58" t="str">
        <f>I8</f>
        <v>El Valle de Tandil Golf Club</v>
      </c>
      <c r="J80" s="59"/>
      <c r="K80" s="58" t="str">
        <f>K8</f>
        <v>Cardón Miramar Links</v>
      </c>
      <c r="L80" s="59"/>
      <c r="M80" s="58" t="str">
        <f>M8</f>
        <v>Tandil Golf Club</v>
      </c>
      <c r="N80" s="59"/>
      <c r="O80" s="58" t="str">
        <f>O8</f>
        <v>Villa Gesell Golf Club</v>
      </c>
      <c r="P80" s="59"/>
      <c r="Q80" s="58" t="str">
        <f>Q8</f>
        <v>Club Mar del Plata S.A.</v>
      </c>
      <c r="R80" s="59"/>
      <c r="S80" s="58" t="str">
        <f>S8</f>
        <v>C.S.C.P. Gral. Balcarce</v>
      </c>
      <c r="T80" s="59"/>
      <c r="U80" s="58" t="str">
        <f>U8</f>
        <v>Mar del Plata Golf Club C.N.</v>
      </c>
      <c r="V80" s="59"/>
      <c r="W80" s="58">
        <f>W8</f>
        <v>0</v>
      </c>
      <c r="X80" s="59"/>
      <c r="Y80" s="58">
        <f>Y8</f>
        <v>0</v>
      </c>
      <c r="Z80" s="59"/>
    </row>
    <row r="81" spans="1:37" ht="17.25" thickBot="1" x14ac:dyDescent="0.3">
      <c r="A81" s="57"/>
      <c r="B81" s="57"/>
      <c r="C81" s="68"/>
      <c r="D81" s="21" t="s">
        <v>10</v>
      </c>
      <c r="E81" s="60"/>
      <c r="F81" s="61"/>
      <c r="G81" s="60"/>
      <c r="H81" s="61"/>
      <c r="I81" s="60"/>
      <c r="J81" s="61"/>
      <c r="K81" s="60"/>
      <c r="L81" s="61"/>
      <c r="M81" s="60"/>
      <c r="N81" s="61"/>
      <c r="O81" s="60"/>
      <c r="P81" s="61"/>
      <c r="Q81" s="60"/>
      <c r="R81" s="61"/>
      <c r="S81" s="60"/>
      <c r="T81" s="61"/>
      <c r="U81" s="60"/>
      <c r="V81" s="61"/>
      <c r="W81" s="60"/>
      <c r="X81" s="61"/>
      <c r="Y81" s="60"/>
      <c r="Z81" s="61"/>
      <c r="AB81" s="56" t="s">
        <v>0</v>
      </c>
    </row>
    <row r="82" spans="1:37" ht="17.25" thickBot="1" x14ac:dyDescent="0.3">
      <c r="A82" s="69"/>
      <c r="B82" s="70"/>
      <c r="C82" s="17"/>
      <c r="D82" s="17"/>
      <c r="E82" s="45" t="s">
        <v>4</v>
      </c>
      <c r="F82" s="46" t="s">
        <v>5</v>
      </c>
      <c r="G82" s="45" t="s">
        <v>4</v>
      </c>
      <c r="H82" s="46" t="s">
        <v>5</v>
      </c>
      <c r="I82" s="45" t="s">
        <v>4</v>
      </c>
      <c r="J82" s="46" t="s">
        <v>5</v>
      </c>
      <c r="K82" s="45" t="s">
        <v>4</v>
      </c>
      <c r="L82" s="46" t="s">
        <v>5</v>
      </c>
      <c r="M82" s="45" t="s">
        <v>4</v>
      </c>
      <c r="N82" s="46" t="s">
        <v>5</v>
      </c>
      <c r="O82" s="45" t="s">
        <v>4</v>
      </c>
      <c r="P82" s="46" t="s">
        <v>5</v>
      </c>
      <c r="Q82" s="45" t="s">
        <v>4</v>
      </c>
      <c r="R82" s="46" t="s">
        <v>5</v>
      </c>
      <c r="S82" s="45" t="s">
        <v>4</v>
      </c>
      <c r="T82" s="46" t="s">
        <v>5</v>
      </c>
      <c r="U82" s="12" t="s">
        <v>4</v>
      </c>
      <c r="V82" s="13" t="s">
        <v>5</v>
      </c>
      <c r="W82" s="12" t="s">
        <v>4</v>
      </c>
      <c r="X82" s="13" t="s">
        <v>5</v>
      </c>
      <c r="Y82" s="12" t="s">
        <v>4</v>
      </c>
      <c r="Z82" s="13" t="s">
        <v>5</v>
      </c>
      <c r="AA82" s="9" t="s">
        <v>3</v>
      </c>
      <c r="AB82" s="57"/>
      <c r="AG82" s="18">
        <v>0.1</v>
      </c>
      <c r="AI82" s="18">
        <v>0.2</v>
      </c>
      <c r="AK82" s="18">
        <v>0.5</v>
      </c>
    </row>
    <row r="83" spans="1:37" x14ac:dyDescent="0.25">
      <c r="A83" s="2">
        <f>AB83</f>
        <v>1</v>
      </c>
      <c r="B83" s="5" t="s">
        <v>88</v>
      </c>
      <c r="C83" s="11" t="s">
        <v>33</v>
      </c>
      <c r="D83" s="22">
        <v>37495</v>
      </c>
      <c r="E83" s="51">
        <v>56</v>
      </c>
      <c r="F83" s="55"/>
      <c r="G83" s="51">
        <v>108</v>
      </c>
      <c r="H83" s="53">
        <v>75</v>
      </c>
      <c r="I83" s="51">
        <v>52</v>
      </c>
      <c r="J83" s="52">
        <v>35</v>
      </c>
      <c r="K83" s="51">
        <v>52</v>
      </c>
      <c r="L83" s="52">
        <v>50</v>
      </c>
      <c r="M83" s="3">
        <v>59</v>
      </c>
      <c r="N83" s="4">
        <v>35</v>
      </c>
      <c r="O83" s="3">
        <v>52</v>
      </c>
      <c r="P83" s="4">
        <v>50</v>
      </c>
      <c r="Q83" s="3">
        <v>53</v>
      </c>
      <c r="R83" s="4">
        <v>35</v>
      </c>
      <c r="S83" s="3">
        <v>50</v>
      </c>
      <c r="T83" s="4">
        <v>42.5</v>
      </c>
      <c r="U83" s="3"/>
      <c r="V83" s="4"/>
      <c r="W83" s="3"/>
      <c r="X83" s="4"/>
      <c r="Y83" s="3"/>
      <c r="Z83" s="4"/>
      <c r="AA83" s="14">
        <f>SUM(F83,H83+J83+L83+N83+R83+P83+T83+V83+X83+Z83)</f>
        <v>322.5</v>
      </c>
      <c r="AB83" s="2">
        <v>1</v>
      </c>
      <c r="AE83" s="4">
        <v>50</v>
      </c>
      <c r="AG83" s="26">
        <v>55</v>
      </c>
      <c r="AI83" s="26">
        <v>60</v>
      </c>
      <c r="AK83" s="26">
        <v>75</v>
      </c>
    </row>
    <row r="84" spans="1:37" x14ac:dyDescent="0.25">
      <c r="A84" s="2">
        <f>AB84</f>
        <v>2</v>
      </c>
      <c r="B84" s="5" t="s">
        <v>89</v>
      </c>
      <c r="C84" s="11" t="s">
        <v>14</v>
      </c>
      <c r="D84" s="22">
        <v>37984</v>
      </c>
      <c r="E84" s="51">
        <v>54</v>
      </c>
      <c r="F84" s="52">
        <v>50</v>
      </c>
      <c r="G84" s="51">
        <v>119</v>
      </c>
      <c r="H84" s="53">
        <v>30</v>
      </c>
      <c r="I84" s="51">
        <v>65</v>
      </c>
      <c r="J84" s="52">
        <v>15</v>
      </c>
      <c r="K84" s="51">
        <v>61</v>
      </c>
      <c r="L84" s="55"/>
      <c r="M84" s="3"/>
      <c r="N84" s="4"/>
      <c r="O84" s="3">
        <v>53</v>
      </c>
      <c r="P84" s="4">
        <v>35</v>
      </c>
      <c r="Q84" s="3">
        <v>48</v>
      </c>
      <c r="R84" s="4">
        <v>50</v>
      </c>
      <c r="S84" s="3">
        <v>51</v>
      </c>
      <c r="T84" s="4">
        <v>25</v>
      </c>
      <c r="U84" s="3">
        <v>52</v>
      </c>
      <c r="V84" s="4">
        <v>42.5</v>
      </c>
      <c r="W84" s="3"/>
      <c r="X84" s="4"/>
      <c r="Y84" s="3"/>
      <c r="Z84" s="4"/>
      <c r="AA84" s="14">
        <f>SUM(F84,H84+J84+L84+N84+R84+P84+T84+V84+X84+Z84)</f>
        <v>247.5</v>
      </c>
      <c r="AB84" s="2">
        <v>2</v>
      </c>
      <c r="AE84" s="4">
        <v>35</v>
      </c>
      <c r="AG84" s="26">
        <v>38.5</v>
      </c>
      <c r="AI84" s="26">
        <v>42</v>
      </c>
      <c r="AK84" s="26">
        <v>52.5</v>
      </c>
    </row>
    <row r="85" spans="1:37" x14ac:dyDescent="0.25">
      <c r="A85" s="2">
        <f t="shared" ref="A85:A112" si="6">AB85</f>
        <v>3</v>
      </c>
      <c r="B85" s="5" t="s">
        <v>87</v>
      </c>
      <c r="C85" s="11" t="s">
        <v>35</v>
      </c>
      <c r="D85" s="22">
        <v>37280</v>
      </c>
      <c r="E85" s="51">
        <v>65</v>
      </c>
      <c r="F85" s="55"/>
      <c r="G85" s="51">
        <v>114</v>
      </c>
      <c r="H85" s="53">
        <v>37.5</v>
      </c>
      <c r="I85" s="51">
        <v>51</v>
      </c>
      <c r="J85" s="52">
        <v>50</v>
      </c>
      <c r="K85" s="51">
        <v>58</v>
      </c>
      <c r="L85" s="52">
        <v>17.5</v>
      </c>
      <c r="M85" s="3">
        <v>54</v>
      </c>
      <c r="N85" s="4">
        <v>50</v>
      </c>
      <c r="O85" s="3">
        <v>56</v>
      </c>
      <c r="P85" s="4">
        <v>25</v>
      </c>
      <c r="Q85" s="3"/>
      <c r="R85" s="4"/>
      <c r="S85" s="3">
        <v>52</v>
      </c>
      <c r="T85" s="4">
        <v>20</v>
      </c>
      <c r="U85" s="3">
        <v>55</v>
      </c>
      <c r="V85" s="4">
        <v>25</v>
      </c>
      <c r="W85" s="3"/>
      <c r="X85" s="4"/>
      <c r="Y85" s="3"/>
      <c r="Z85" s="4"/>
      <c r="AA85" s="14">
        <f>SUM(F85,H85+J85+L85+N85+R85+P85+T85+V85+X85+Z85)</f>
        <v>225</v>
      </c>
      <c r="AB85" s="2">
        <v>3</v>
      </c>
      <c r="AE85" s="4">
        <v>25</v>
      </c>
      <c r="AG85" s="26">
        <v>27.5</v>
      </c>
      <c r="AI85" s="26">
        <v>30</v>
      </c>
      <c r="AK85" s="26">
        <v>37.5</v>
      </c>
    </row>
    <row r="86" spans="1:37" x14ac:dyDescent="0.25">
      <c r="A86" s="2">
        <f t="shared" si="6"/>
        <v>4</v>
      </c>
      <c r="B86" s="5" t="s">
        <v>92</v>
      </c>
      <c r="C86" s="11" t="s">
        <v>37</v>
      </c>
      <c r="D86" s="22">
        <v>37819</v>
      </c>
      <c r="E86" s="51">
        <v>65</v>
      </c>
      <c r="F86" s="52">
        <v>12.5</v>
      </c>
      <c r="G86" s="51">
        <v>127</v>
      </c>
      <c r="H86" s="53">
        <v>15</v>
      </c>
      <c r="I86" s="51">
        <v>68</v>
      </c>
      <c r="J86" s="55"/>
      <c r="K86" s="51">
        <v>58</v>
      </c>
      <c r="L86" s="52">
        <v>17.5</v>
      </c>
      <c r="M86" s="3">
        <v>62</v>
      </c>
      <c r="N86" s="55"/>
      <c r="O86" s="3">
        <v>59</v>
      </c>
      <c r="P86" s="4">
        <v>20</v>
      </c>
      <c r="Q86" s="3">
        <v>57</v>
      </c>
      <c r="R86" s="4">
        <v>25</v>
      </c>
      <c r="S86" s="3">
        <v>50</v>
      </c>
      <c r="T86" s="4">
        <v>42.5</v>
      </c>
      <c r="U86" s="3">
        <v>52</v>
      </c>
      <c r="V86" s="4">
        <v>42.5</v>
      </c>
      <c r="W86" s="3"/>
      <c r="X86" s="4"/>
      <c r="Y86" s="3"/>
      <c r="Z86" s="4"/>
      <c r="AA86" s="14">
        <f>SUM(F86,H86+J86+L86+N86+R86+P86+T86+V86+X86+Z86)</f>
        <v>175</v>
      </c>
      <c r="AB86" s="2">
        <v>4</v>
      </c>
      <c r="AE86" s="4">
        <v>20</v>
      </c>
      <c r="AG86" s="26">
        <v>22</v>
      </c>
      <c r="AI86" s="26">
        <v>24</v>
      </c>
      <c r="AK86" s="26">
        <v>30</v>
      </c>
    </row>
    <row r="87" spans="1:37" x14ac:dyDescent="0.25">
      <c r="A87" s="2">
        <f t="shared" si="6"/>
        <v>5</v>
      </c>
      <c r="B87" s="5" t="s">
        <v>70</v>
      </c>
      <c r="C87" s="11" t="s">
        <v>25</v>
      </c>
      <c r="D87" s="22">
        <v>37537</v>
      </c>
      <c r="E87" s="51">
        <v>58</v>
      </c>
      <c r="F87" s="52">
        <v>25</v>
      </c>
      <c r="G87" s="51">
        <v>111</v>
      </c>
      <c r="H87" s="53">
        <v>52.5</v>
      </c>
      <c r="I87" s="51"/>
      <c r="J87" s="52"/>
      <c r="K87" s="51">
        <v>54</v>
      </c>
      <c r="L87" s="52">
        <v>35</v>
      </c>
      <c r="M87" s="3"/>
      <c r="N87" s="4"/>
      <c r="O87" s="3"/>
      <c r="P87" s="4"/>
      <c r="Q87" s="3"/>
      <c r="R87" s="4"/>
      <c r="S87" s="3"/>
      <c r="T87" s="4"/>
      <c r="U87" s="3"/>
      <c r="V87" s="4"/>
      <c r="W87" s="3"/>
      <c r="X87" s="4"/>
      <c r="Y87" s="3"/>
      <c r="Z87" s="4"/>
      <c r="AA87" s="14">
        <f>SUM(F87,H87+J87+L87+N87+R87+P87+T87+V87+X87+Z87)</f>
        <v>112.5</v>
      </c>
      <c r="AB87" s="2">
        <v>5</v>
      </c>
      <c r="AE87" s="4">
        <v>15</v>
      </c>
      <c r="AG87" s="26">
        <v>16.5</v>
      </c>
      <c r="AI87" s="26">
        <v>18</v>
      </c>
      <c r="AK87" s="26">
        <v>22.5</v>
      </c>
    </row>
    <row r="88" spans="1:37" x14ac:dyDescent="0.25">
      <c r="A88" s="2">
        <f t="shared" si="6"/>
        <v>5</v>
      </c>
      <c r="B88" s="5" t="s">
        <v>82</v>
      </c>
      <c r="C88" s="11" t="s">
        <v>35</v>
      </c>
      <c r="D88" s="22">
        <v>37939</v>
      </c>
      <c r="E88" s="51">
        <v>64</v>
      </c>
      <c r="F88" s="55"/>
      <c r="G88" s="51">
        <v>123</v>
      </c>
      <c r="H88" s="53">
        <v>22.5</v>
      </c>
      <c r="I88" s="51">
        <v>60</v>
      </c>
      <c r="J88" s="52">
        <v>20</v>
      </c>
      <c r="K88" s="51">
        <v>57</v>
      </c>
      <c r="L88" s="52">
        <v>25</v>
      </c>
      <c r="M88" s="3">
        <v>61</v>
      </c>
      <c r="N88" s="4">
        <v>25</v>
      </c>
      <c r="O88" s="3"/>
      <c r="P88" s="4"/>
      <c r="Q88" s="3">
        <v>60</v>
      </c>
      <c r="R88" s="4">
        <v>20</v>
      </c>
      <c r="S88" s="3"/>
      <c r="T88" s="4"/>
      <c r="U88" s="3"/>
      <c r="V88" s="4"/>
      <c r="W88" s="3"/>
      <c r="X88" s="4"/>
      <c r="Y88" s="3"/>
      <c r="Z88" s="4"/>
      <c r="AA88" s="14">
        <f>SUM(F88,H88+J88+L88+N88+R88+P88+T88+V88+X88+Z88)</f>
        <v>112.5</v>
      </c>
      <c r="AB88" s="2">
        <v>5</v>
      </c>
      <c r="AE88" s="4">
        <v>10</v>
      </c>
      <c r="AG88" s="26">
        <v>11</v>
      </c>
      <c r="AI88" s="26">
        <v>12</v>
      </c>
      <c r="AK88" s="26">
        <v>15</v>
      </c>
    </row>
    <row r="89" spans="1:37" x14ac:dyDescent="0.25">
      <c r="A89" s="2">
        <f t="shared" si="6"/>
        <v>7</v>
      </c>
      <c r="B89" s="5" t="s">
        <v>135</v>
      </c>
      <c r="C89" s="11" t="s">
        <v>14</v>
      </c>
      <c r="D89" s="22">
        <v>37752</v>
      </c>
      <c r="E89" s="51">
        <v>72</v>
      </c>
      <c r="F89" s="52">
        <v>8</v>
      </c>
      <c r="G89" s="51">
        <v>155</v>
      </c>
      <c r="H89" s="55"/>
      <c r="I89" s="51">
        <v>59</v>
      </c>
      <c r="J89" s="52">
        <v>25</v>
      </c>
      <c r="K89" s="51">
        <v>70</v>
      </c>
      <c r="L89" s="52">
        <v>8</v>
      </c>
      <c r="M89" s="3">
        <v>68</v>
      </c>
      <c r="N89" s="4">
        <v>15</v>
      </c>
      <c r="O89" s="3">
        <v>64</v>
      </c>
      <c r="P89" s="4">
        <v>15</v>
      </c>
      <c r="Q89" s="3"/>
      <c r="R89" s="4"/>
      <c r="S89" s="3">
        <v>56</v>
      </c>
      <c r="T89" s="4">
        <v>15</v>
      </c>
      <c r="U89" s="3"/>
      <c r="V89" s="4"/>
      <c r="W89" s="3"/>
      <c r="X89" s="4"/>
      <c r="Y89" s="3"/>
      <c r="Z89" s="4"/>
      <c r="AA89" s="14">
        <f>SUM(F89,H89+J89+L89+N89+R89+P89+T89+V89+X89+Z89)</f>
        <v>86</v>
      </c>
      <c r="AB89" s="2">
        <v>7</v>
      </c>
      <c r="AE89" s="4">
        <v>8</v>
      </c>
      <c r="AG89" s="26">
        <v>8.8000000000000007</v>
      </c>
      <c r="AI89" s="26">
        <v>9.6</v>
      </c>
      <c r="AK89" s="26">
        <v>12</v>
      </c>
    </row>
    <row r="90" spans="1:37" x14ac:dyDescent="0.25">
      <c r="A90" s="2">
        <f t="shared" si="6"/>
        <v>8</v>
      </c>
      <c r="B90" s="5" t="s">
        <v>81</v>
      </c>
      <c r="C90" s="11" t="s">
        <v>14</v>
      </c>
      <c r="D90" s="22">
        <v>37884</v>
      </c>
      <c r="E90" s="51">
        <v>79</v>
      </c>
      <c r="F90" s="52">
        <v>4</v>
      </c>
      <c r="G90" s="51"/>
      <c r="H90" s="53"/>
      <c r="I90" s="51"/>
      <c r="J90" s="52"/>
      <c r="K90" s="51"/>
      <c r="L90" s="52"/>
      <c r="M90" s="3"/>
      <c r="N90" s="4"/>
      <c r="O90" s="3">
        <v>68</v>
      </c>
      <c r="P90" s="4">
        <v>10</v>
      </c>
      <c r="Q90" s="3">
        <v>70</v>
      </c>
      <c r="R90" s="4">
        <v>15</v>
      </c>
      <c r="S90" s="3"/>
      <c r="T90" s="4"/>
      <c r="U90" s="3">
        <v>70</v>
      </c>
      <c r="V90" s="4">
        <v>20</v>
      </c>
      <c r="W90" s="3"/>
      <c r="X90" s="4"/>
      <c r="Y90" s="3"/>
      <c r="Z90" s="4"/>
      <c r="AA90" s="14">
        <f>SUM(F90,H90+J90+L90+N90+R90+P90+T90+V90+X90+Z90)</f>
        <v>49</v>
      </c>
      <c r="AB90" s="2">
        <v>8</v>
      </c>
      <c r="AE90" s="4">
        <v>6</v>
      </c>
      <c r="AG90" s="26">
        <v>6.6</v>
      </c>
      <c r="AI90" s="26">
        <v>7.2</v>
      </c>
      <c r="AK90" s="26">
        <v>9</v>
      </c>
    </row>
    <row r="91" spans="1:37" x14ac:dyDescent="0.25">
      <c r="A91" s="2">
        <f t="shared" si="6"/>
        <v>9</v>
      </c>
      <c r="B91" s="5" t="s">
        <v>161</v>
      </c>
      <c r="C91" s="11" t="s">
        <v>29</v>
      </c>
      <c r="D91" s="22">
        <v>37771</v>
      </c>
      <c r="E91" s="51"/>
      <c r="F91" s="52"/>
      <c r="G91" s="51"/>
      <c r="H91" s="53"/>
      <c r="I91" s="51"/>
      <c r="J91" s="52"/>
      <c r="K91" s="51"/>
      <c r="L91" s="52"/>
      <c r="M91" s="3">
        <v>78</v>
      </c>
      <c r="N91" s="4">
        <v>10</v>
      </c>
      <c r="O91" s="3"/>
      <c r="P91" s="4"/>
      <c r="Q91" s="3">
        <v>71</v>
      </c>
      <c r="R91" s="4">
        <v>10</v>
      </c>
      <c r="S91" s="3"/>
      <c r="T91" s="4"/>
      <c r="U91" s="3"/>
      <c r="V91" s="4"/>
      <c r="W91" s="3"/>
      <c r="X91" s="4"/>
      <c r="Y91" s="3"/>
      <c r="Z91" s="4"/>
      <c r="AA91" s="14">
        <f>SUM(F91,H91+J91+L91+N91+R91+P91+T91+V91+X91+Z91)</f>
        <v>20</v>
      </c>
      <c r="AB91" s="2">
        <v>9</v>
      </c>
      <c r="AE91" s="4">
        <v>4</v>
      </c>
      <c r="AG91" s="26">
        <v>4.4000000000000004</v>
      </c>
      <c r="AI91" s="26">
        <v>4.8</v>
      </c>
      <c r="AK91" s="26">
        <v>6</v>
      </c>
    </row>
    <row r="92" spans="1:37" x14ac:dyDescent="0.25">
      <c r="A92" s="2">
        <f t="shared" si="6"/>
        <v>10</v>
      </c>
      <c r="B92" s="5" t="s">
        <v>108</v>
      </c>
      <c r="C92" s="11" t="s">
        <v>25</v>
      </c>
      <c r="D92" s="22">
        <v>37638</v>
      </c>
      <c r="E92" s="51">
        <v>75</v>
      </c>
      <c r="F92" s="52">
        <v>6</v>
      </c>
      <c r="G92" s="51">
        <v>150</v>
      </c>
      <c r="H92" s="53">
        <v>9</v>
      </c>
      <c r="I92" s="51"/>
      <c r="J92" s="52"/>
      <c r="K92" s="51"/>
      <c r="L92" s="52"/>
      <c r="M92" s="3"/>
      <c r="N92" s="4"/>
      <c r="O92" s="3"/>
      <c r="P92" s="4"/>
      <c r="Q92" s="3"/>
      <c r="R92" s="4"/>
      <c r="S92" s="3"/>
      <c r="T92" s="4"/>
      <c r="U92" s="3"/>
      <c r="V92" s="4"/>
      <c r="W92" s="3"/>
      <c r="X92" s="4"/>
      <c r="Y92" s="3"/>
      <c r="Z92" s="4"/>
      <c r="AA92" s="14">
        <f>SUM(F92,H92+J92+L92+N92+R92+P92+T92+V92+X92+Z92)</f>
        <v>15</v>
      </c>
      <c r="AB92" s="2">
        <v>10</v>
      </c>
      <c r="AE92" s="27">
        <v>2</v>
      </c>
      <c r="AG92" s="26">
        <v>2.2000000000000002</v>
      </c>
      <c r="AI92" s="26">
        <v>2.4</v>
      </c>
      <c r="AK92" s="26">
        <v>3</v>
      </c>
    </row>
    <row r="93" spans="1:37" x14ac:dyDescent="0.25">
      <c r="A93" s="2">
        <f t="shared" si="6"/>
        <v>11</v>
      </c>
      <c r="B93" s="5" t="s">
        <v>127</v>
      </c>
      <c r="C93" s="11" t="s">
        <v>33</v>
      </c>
      <c r="D93" s="22">
        <v>37443</v>
      </c>
      <c r="E93" s="51"/>
      <c r="F93" s="52"/>
      <c r="G93" s="51">
        <v>148</v>
      </c>
      <c r="H93" s="53">
        <v>12</v>
      </c>
      <c r="I93" s="51"/>
      <c r="J93" s="52"/>
      <c r="K93" s="51"/>
      <c r="L93" s="52"/>
      <c r="M93" s="3"/>
      <c r="N93" s="4"/>
      <c r="O93" s="3"/>
      <c r="P93" s="4"/>
      <c r="Q93" s="3"/>
      <c r="R93" s="4"/>
      <c r="S93" s="3"/>
      <c r="T93" s="4"/>
      <c r="U93" s="3"/>
      <c r="V93" s="4"/>
      <c r="W93" s="3"/>
      <c r="X93" s="4"/>
      <c r="Y93" s="3"/>
      <c r="Z93" s="4"/>
      <c r="AA93" s="14">
        <f>SUM(F93,H93+J93+L93+N93+R93+P93+T93+V93+X93+Z93)</f>
        <v>12</v>
      </c>
      <c r="AB93" s="2">
        <v>11</v>
      </c>
      <c r="AE93" s="19">
        <f>SUM(AE83:AE92)</f>
        <v>175</v>
      </c>
      <c r="AG93" s="19">
        <f>SUM(AG83:AG92)</f>
        <v>192.5</v>
      </c>
      <c r="AI93" s="19">
        <f>SUM(AI83:AI92)</f>
        <v>210</v>
      </c>
      <c r="AK93" s="19">
        <f>SUM(AK83:AK92)</f>
        <v>262.5</v>
      </c>
    </row>
    <row r="94" spans="1:37" ht="17.25" hidden="1" thickBot="1" x14ac:dyDescent="0.3">
      <c r="A94" s="2">
        <f t="shared" si="6"/>
        <v>12</v>
      </c>
      <c r="B94" s="5"/>
      <c r="C94" s="11"/>
      <c r="D94" s="22"/>
      <c r="E94" s="51"/>
      <c r="F94" s="52"/>
      <c r="G94" s="51"/>
      <c r="H94" s="53"/>
      <c r="I94" s="51"/>
      <c r="J94" s="52"/>
      <c r="K94" s="51"/>
      <c r="L94" s="52"/>
      <c r="M94" s="3"/>
      <c r="N94" s="4"/>
      <c r="O94" s="3"/>
      <c r="P94" s="4"/>
      <c r="Q94" s="3"/>
      <c r="R94" s="4"/>
      <c r="S94" s="3"/>
      <c r="T94" s="4"/>
      <c r="U94" s="3"/>
      <c r="V94" s="4"/>
      <c r="W94" s="3"/>
      <c r="X94" s="4"/>
      <c r="Y94" s="3"/>
      <c r="Z94" s="4"/>
      <c r="AA94" s="14">
        <f t="shared" ref="AA94:AA97" si="7">SUM(F94,H94+J94+L94+N94+R94+P94+T94+V94+X94+Z94)</f>
        <v>0</v>
      </c>
      <c r="AB94" s="2">
        <v>12</v>
      </c>
    </row>
    <row r="95" spans="1:37" ht="17.25" hidden="1" thickBot="1" x14ac:dyDescent="0.3">
      <c r="A95" s="2">
        <f t="shared" si="6"/>
        <v>13</v>
      </c>
      <c r="B95" s="5"/>
      <c r="C95" s="11"/>
      <c r="D95" s="22"/>
      <c r="E95" s="51"/>
      <c r="F95" s="52"/>
      <c r="G95" s="51"/>
      <c r="H95" s="53"/>
      <c r="I95" s="51"/>
      <c r="J95" s="52"/>
      <c r="K95" s="51"/>
      <c r="L95" s="52"/>
      <c r="M95" s="3"/>
      <c r="N95" s="4"/>
      <c r="O95" s="3"/>
      <c r="P95" s="4"/>
      <c r="Q95" s="3"/>
      <c r="R95" s="4"/>
      <c r="S95" s="3"/>
      <c r="T95" s="4"/>
      <c r="U95" s="3"/>
      <c r="V95" s="4"/>
      <c r="W95" s="3"/>
      <c r="X95" s="4"/>
      <c r="Y95" s="3"/>
      <c r="Z95" s="4"/>
      <c r="AA95" s="14">
        <f t="shared" si="7"/>
        <v>0</v>
      </c>
      <c r="AB95" s="2">
        <v>13</v>
      </c>
      <c r="AE95" s="50">
        <v>1</v>
      </c>
    </row>
    <row r="96" spans="1:37" hidden="1" x14ac:dyDescent="0.25">
      <c r="A96" s="2">
        <f t="shared" si="6"/>
        <v>14</v>
      </c>
      <c r="B96" s="5"/>
      <c r="C96" s="11"/>
      <c r="D96" s="22"/>
      <c r="E96" s="51"/>
      <c r="F96" s="52"/>
      <c r="G96" s="51"/>
      <c r="H96" s="53"/>
      <c r="I96" s="51"/>
      <c r="J96" s="52"/>
      <c r="K96" s="51"/>
      <c r="L96" s="52"/>
      <c r="M96" s="3"/>
      <c r="N96" s="4"/>
      <c r="O96" s="3"/>
      <c r="P96" s="4"/>
      <c r="Q96" s="3"/>
      <c r="R96" s="4"/>
      <c r="S96" s="3"/>
      <c r="T96" s="4"/>
      <c r="U96" s="3"/>
      <c r="V96" s="4"/>
      <c r="W96" s="3"/>
      <c r="X96" s="4"/>
      <c r="Y96" s="3"/>
      <c r="Z96" s="4"/>
      <c r="AA96" s="14">
        <f t="shared" si="7"/>
        <v>0</v>
      </c>
      <c r="AB96" s="2">
        <v>14</v>
      </c>
    </row>
    <row r="97" spans="1:28" hidden="1" x14ac:dyDescent="0.25">
      <c r="A97" s="2">
        <f t="shared" si="6"/>
        <v>15</v>
      </c>
      <c r="B97" s="5"/>
      <c r="C97" s="11"/>
      <c r="D97" s="22"/>
      <c r="E97" s="51"/>
      <c r="F97" s="52"/>
      <c r="G97" s="51"/>
      <c r="H97" s="53"/>
      <c r="I97" s="51"/>
      <c r="J97" s="52"/>
      <c r="K97" s="51"/>
      <c r="L97" s="52"/>
      <c r="M97" s="3"/>
      <c r="N97" s="4"/>
      <c r="O97" s="3"/>
      <c r="P97" s="4"/>
      <c r="Q97" s="3"/>
      <c r="R97" s="4"/>
      <c r="S97" s="3"/>
      <c r="T97" s="4"/>
      <c r="U97" s="3"/>
      <c r="V97" s="4"/>
      <c r="W97" s="3"/>
      <c r="X97" s="4"/>
      <c r="Y97" s="3"/>
      <c r="Z97" s="4"/>
      <c r="AA97" s="14">
        <f t="shared" si="7"/>
        <v>0</v>
      </c>
      <c r="AB97" s="2">
        <v>15</v>
      </c>
    </row>
    <row r="98" spans="1:28" hidden="1" x14ac:dyDescent="0.25">
      <c r="A98" s="2">
        <f t="shared" si="6"/>
        <v>16</v>
      </c>
      <c r="B98" s="5"/>
      <c r="C98" s="11"/>
      <c r="D98" s="22"/>
      <c r="E98" s="51"/>
      <c r="F98" s="52"/>
      <c r="G98" s="51"/>
      <c r="H98" s="53"/>
      <c r="I98" s="51"/>
      <c r="J98" s="52"/>
      <c r="K98" s="51"/>
      <c r="L98" s="52"/>
      <c r="M98" s="3"/>
      <c r="N98" s="4"/>
      <c r="O98" s="3"/>
      <c r="P98" s="4"/>
      <c r="Q98" s="3"/>
      <c r="R98" s="4"/>
      <c r="S98" s="3"/>
      <c r="T98" s="4"/>
      <c r="U98" s="3"/>
      <c r="V98" s="4"/>
      <c r="W98" s="3"/>
      <c r="X98" s="4"/>
      <c r="Y98" s="3"/>
      <c r="Z98" s="4"/>
      <c r="AA98" s="14">
        <f t="shared" ref="AA98:AA112" si="8">SUM(F98,H98+J98+L98+N98+R98+P98+T98+V98+X98+Z98)</f>
        <v>0</v>
      </c>
      <c r="AB98" s="2">
        <v>16</v>
      </c>
    </row>
    <row r="99" spans="1:28" hidden="1" x14ac:dyDescent="0.25">
      <c r="A99" s="2">
        <f t="shared" si="6"/>
        <v>17</v>
      </c>
      <c r="B99" s="5"/>
      <c r="C99" s="11"/>
      <c r="D99" s="22"/>
      <c r="E99" s="51"/>
      <c r="F99" s="52"/>
      <c r="G99" s="51"/>
      <c r="H99" s="53"/>
      <c r="I99" s="51"/>
      <c r="J99" s="52"/>
      <c r="K99" s="51"/>
      <c r="L99" s="52"/>
      <c r="M99" s="3"/>
      <c r="N99" s="4"/>
      <c r="O99" s="3"/>
      <c r="P99" s="4"/>
      <c r="Q99" s="3"/>
      <c r="R99" s="4"/>
      <c r="S99" s="3"/>
      <c r="T99" s="4"/>
      <c r="U99" s="3"/>
      <c r="V99" s="4"/>
      <c r="W99" s="3"/>
      <c r="X99" s="4"/>
      <c r="Y99" s="3"/>
      <c r="Z99" s="4"/>
      <c r="AA99" s="14">
        <f t="shared" si="8"/>
        <v>0</v>
      </c>
      <c r="AB99" s="2">
        <v>17</v>
      </c>
    </row>
    <row r="100" spans="1:28" hidden="1" x14ac:dyDescent="0.25">
      <c r="A100" s="2">
        <f t="shared" si="6"/>
        <v>18</v>
      </c>
      <c r="B100" s="5"/>
      <c r="C100" s="11"/>
      <c r="D100" s="22"/>
      <c r="E100" s="51"/>
      <c r="F100" s="52"/>
      <c r="G100" s="51"/>
      <c r="H100" s="53"/>
      <c r="I100" s="51"/>
      <c r="J100" s="52"/>
      <c r="K100" s="51"/>
      <c r="L100" s="52"/>
      <c r="M100" s="3"/>
      <c r="N100" s="4"/>
      <c r="O100" s="3"/>
      <c r="P100" s="4"/>
      <c r="Q100" s="3"/>
      <c r="R100" s="4"/>
      <c r="S100" s="3"/>
      <c r="T100" s="4"/>
      <c r="U100" s="3"/>
      <c r="V100" s="4"/>
      <c r="W100" s="3"/>
      <c r="X100" s="4"/>
      <c r="Y100" s="3"/>
      <c r="Z100" s="4"/>
      <c r="AA100" s="14">
        <f t="shared" si="8"/>
        <v>0</v>
      </c>
      <c r="AB100" s="2">
        <v>18</v>
      </c>
    </row>
    <row r="101" spans="1:28" hidden="1" x14ac:dyDescent="0.25">
      <c r="A101" s="2">
        <f t="shared" si="6"/>
        <v>19</v>
      </c>
      <c r="B101" s="5"/>
      <c r="C101" s="11"/>
      <c r="D101" s="22"/>
      <c r="E101" s="51"/>
      <c r="F101" s="52"/>
      <c r="G101" s="51"/>
      <c r="H101" s="53"/>
      <c r="I101" s="51"/>
      <c r="J101" s="52"/>
      <c r="K101" s="51"/>
      <c r="L101" s="52"/>
      <c r="M101" s="3"/>
      <c r="N101" s="4"/>
      <c r="O101" s="3"/>
      <c r="P101" s="4"/>
      <c r="Q101" s="3"/>
      <c r="R101" s="4"/>
      <c r="S101" s="3"/>
      <c r="T101" s="4"/>
      <c r="U101" s="3"/>
      <c r="V101" s="4"/>
      <c r="W101" s="3"/>
      <c r="X101" s="4"/>
      <c r="Y101" s="3"/>
      <c r="Z101" s="4"/>
      <c r="AA101" s="14">
        <f t="shared" si="8"/>
        <v>0</v>
      </c>
      <c r="AB101" s="2">
        <v>19</v>
      </c>
    </row>
    <row r="102" spans="1:28" hidden="1" x14ac:dyDescent="0.25">
      <c r="A102" s="2">
        <f t="shared" si="6"/>
        <v>20</v>
      </c>
      <c r="B102" s="5"/>
      <c r="C102" s="11"/>
      <c r="D102" s="22"/>
      <c r="E102" s="51"/>
      <c r="F102" s="52"/>
      <c r="G102" s="51"/>
      <c r="H102" s="53"/>
      <c r="I102" s="51"/>
      <c r="J102" s="52"/>
      <c r="K102" s="51"/>
      <c r="L102" s="52"/>
      <c r="M102" s="3"/>
      <c r="N102" s="4"/>
      <c r="O102" s="3"/>
      <c r="P102" s="4"/>
      <c r="Q102" s="3"/>
      <c r="R102" s="4"/>
      <c r="S102" s="3"/>
      <c r="T102" s="4"/>
      <c r="U102" s="3"/>
      <c r="V102" s="4"/>
      <c r="W102" s="3"/>
      <c r="X102" s="4"/>
      <c r="Y102" s="3"/>
      <c r="Z102" s="4"/>
      <c r="AA102" s="14">
        <f t="shared" si="8"/>
        <v>0</v>
      </c>
      <c r="AB102" s="2">
        <v>20</v>
      </c>
    </row>
    <row r="103" spans="1:28" hidden="1" x14ac:dyDescent="0.25">
      <c r="A103" s="2">
        <f t="shared" si="6"/>
        <v>21</v>
      </c>
      <c r="B103" s="5"/>
      <c r="C103" s="11"/>
      <c r="D103" s="22"/>
      <c r="E103" s="51"/>
      <c r="F103" s="52"/>
      <c r="G103" s="51"/>
      <c r="H103" s="53"/>
      <c r="I103" s="51"/>
      <c r="J103" s="52"/>
      <c r="K103" s="51"/>
      <c r="L103" s="52"/>
      <c r="M103" s="3"/>
      <c r="N103" s="4"/>
      <c r="O103" s="3"/>
      <c r="P103" s="4"/>
      <c r="Q103" s="3"/>
      <c r="R103" s="4"/>
      <c r="S103" s="3"/>
      <c r="T103" s="4"/>
      <c r="U103" s="3"/>
      <c r="V103" s="4"/>
      <c r="W103" s="3"/>
      <c r="X103" s="4"/>
      <c r="Y103" s="3"/>
      <c r="Z103" s="4"/>
      <c r="AA103" s="14">
        <f t="shared" si="8"/>
        <v>0</v>
      </c>
      <c r="AB103" s="2">
        <v>21</v>
      </c>
    </row>
    <row r="104" spans="1:28" hidden="1" x14ac:dyDescent="0.25">
      <c r="A104" s="2">
        <f t="shared" si="6"/>
        <v>22</v>
      </c>
      <c r="B104" s="5"/>
      <c r="C104" s="11"/>
      <c r="D104" s="22"/>
      <c r="E104" s="51"/>
      <c r="F104" s="52"/>
      <c r="G104" s="51"/>
      <c r="H104" s="53"/>
      <c r="I104" s="51"/>
      <c r="J104" s="52"/>
      <c r="K104" s="51"/>
      <c r="L104" s="52"/>
      <c r="M104" s="3"/>
      <c r="N104" s="4"/>
      <c r="O104" s="3"/>
      <c r="P104" s="4"/>
      <c r="Q104" s="3"/>
      <c r="R104" s="4"/>
      <c r="S104" s="3"/>
      <c r="T104" s="4"/>
      <c r="U104" s="3"/>
      <c r="V104" s="4"/>
      <c r="W104" s="3"/>
      <c r="X104" s="4"/>
      <c r="Y104" s="3"/>
      <c r="Z104" s="4"/>
      <c r="AA104" s="14">
        <f t="shared" si="8"/>
        <v>0</v>
      </c>
      <c r="AB104" s="2">
        <v>22</v>
      </c>
    </row>
    <row r="105" spans="1:28" hidden="1" x14ac:dyDescent="0.25">
      <c r="A105" s="2">
        <f t="shared" si="6"/>
        <v>23</v>
      </c>
      <c r="B105" s="5"/>
      <c r="C105" s="11"/>
      <c r="D105" s="22"/>
      <c r="E105" s="51"/>
      <c r="F105" s="52"/>
      <c r="G105" s="51"/>
      <c r="H105" s="53"/>
      <c r="I105" s="51"/>
      <c r="J105" s="52"/>
      <c r="K105" s="51"/>
      <c r="L105" s="52"/>
      <c r="M105" s="3"/>
      <c r="N105" s="4"/>
      <c r="O105" s="3"/>
      <c r="P105" s="4"/>
      <c r="Q105" s="3"/>
      <c r="R105" s="4"/>
      <c r="S105" s="3"/>
      <c r="T105" s="4"/>
      <c r="U105" s="3"/>
      <c r="V105" s="4"/>
      <c r="W105" s="3"/>
      <c r="X105" s="4"/>
      <c r="Y105" s="3"/>
      <c r="Z105" s="4"/>
      <c r="AA105" s="14">
        <f t="shared" si="8"/>
        <v>0</v>
      </c>
      <c r="AB105" s="2">
        <v>23</v>
      </c>
    </row>
    <row r="106" spans="1:28" hidden="1" x14ac:dyDescent="0.25">
      <c r="A106" s="2">
        <f t="shared" si="6"/>
        <v>24</v>
      </c>
      <c r="B106" s="5"/>
      <c r="C106" s="11"/>
      <c r="D106" s="22"/>
      <c r="E106" s="51"/>
      <c r="F106" s="52"/>
      <c r="G106" s="51"/>
      <c r="H106" s="53"/>
      <c r="I106" s="51"/>
      <c r="J106" s="52"/>
      <c r="K106" s="51"/>
      <c r="L106" s="52"/>
      <c r="M106" s="3"/>
      <c r="N106" s="4"/>
      <c r="O106" s="3"/>
      <c r="P106" s="4"/>
      <c r="Q106" s="3"/>
      <c r="R106" s="4"/>
      <c r="S106" s="3"/>
      <c r="T106" s="4"/>
      <c r="U106" s="3"/>
      <c r="V106" s="4"/>
      <c r="W106" s="3"/>
      <c r="X106" s="4"/>
      <c r="Y106" s="3"/>
      <c r="Z106" s="4"/>
      <c r="AA106" s="14">
        <f t="shared" si="8"/>
        <v>0</v>
      </c>
      <c r="AB106" s="2">
        <v>24</v>
      </c>
    </row>
    <row r="107" spans="1:28" hidden="1" x14ac:dyDescent="0.25">
      <c r="A107" s="2">
        <f t="shared" si="6"/>
        <v>25</v>
      </c>
      <c r="B107" s="5"/>
      <c r="C107" s="11"/>
      <c r="D107" s="22"/>
      <c r="E107" s="51"/>
      <c r="F107" s="52"/>
      <c r="G107" s="51"/>
      <c r="H107" s="53"/>
      <c r="I107" s="51"/>
      <c r="J107" s="52"/>
      <c r="K107" s="51"/>
      <c r="L107" s="52"/>
      <c r="M107" s="3"/>
      <c r="N107" s="4"/>
      <c r="O107" s="3"/>
      <c r="P107" s="4"/>
      <c r="Q107" s="3"/>
      <c r="R107" s="4"/>
      <c r="S107" s="3"/>
      <c r="T107" s="4"/>
      <c r="U107" s="3"/>
      <c r="V107" s="4"/>
      <c r="W107" s="3"/>
      <c r="X107" s="4"/>
      <c r="Y107" s="3"/>
      <c r="Z107" s="4"/>
      <c r="AA107" s="14">
        <f t="shared" si="8"/>
        <v>0</v>
      </c>
      <c r="AB107" s="2">
        <v>25</v>
      </c>
    </row>
    <row r="108" spans="1:28" hidden="1" x14ac:dyDescent="0.25">
      <c r="A108" s="2">
        <f t="shared" si="6"/>
        <v>26</v>
      </c>
      <c r="B108" s="5"/>
      <c r="C108" s="11"/>
      <c r="D108" s="22"/>
      <c r="E108" s="51"/>
      <c r="F108" s="52"/>
      <c r="G108" s="51"/>
      <c r="H108" s="53"/>
      <c r="I108" s="51"/>
      <c r="J108" s="52"/>
      <c r="K108" s="51"/>
      <c r="L108" s="52"/>
      <c r="M108" s="3"/>
      <c r="N108" s="4"/>
      <c r="O108" s="3"/>
      <c r="P108" s="4"/>
      <c r="Q108" s="3"/>
      <c r="R108" s="4"/>
      <c r="S108" s="3"/>
      <c r="T108" s="4"/>
      <c r="U108" s="3"/>
      <c r="V108" s="4"/>
      <c r="W108" s="3"/>
      <c r="X108" s="4"/>
      <c r="Y108" s="3"/>
      <c r="Z108" s="4"/>
      <c r="AA108" s="14">
        <f t="shared" si="8"/>
        <v>0</v>
      </c>
      <c r="AB108" s="2">
        <v>26</v>
      </c>
    </row>
    <row r="109" spans="1:28" hidden="1" x14ac:dyDescent="0.25">
      <c r="A109" s="2">
        <f t="shared" si="6"/>
        <v>27</v>
      </c>
      <c r="B109" s="5"/>
      <c r="C109" s="11"/>
      <c r="D109" s="22"/>
      <c r="E109" s="51"/>
      <c r="F109" s="52"/>
      <c r="G109" s="51"/>
      <c r="H109" s="53"/>
      <c r="I109" s="51"/>
      <c r="J109" s="52"/>
      <c r="K109" s="51"/>
      <c r="L109" s="52"/>
      <c r="M109" s="3"/>
      <c r="N109" s="4"/>
      <c r="O109" s="3"/>
      <c r="P109" s="4"/>
      <c r="Q109" s="3"/>
      <c r="R109" s="4"/>
      <c r="S109" s="3"/>
      <c r="T109" s="4"/>
      <c r="U109" s="3"/>
      <c r="V109" s="4"/>
      <c r="W109" s="3"/>
      <c r="X109" s="4"/>
      <c r="Y109" s="3"/>
      <c r="Z109" s="4"/>
      <c r="AA109" s="14">
        <f t="shared" si="8"/>
        <v>0</v>
      </c>
      <c r="AB109" s="2">
        <v>27</v>
      </c>
    </row>
    <row r="110" spans="1:28" hidden="1" x14ac:dyDescent="0.25">
      <c r="A110" s="2">
        <f t="shared" si="6"/>
        <v>28</v>
      </c>
      <c r="B110" s="5"/>
      <c r="C110" s="11"/>
      <c r="D110" s="22"/>
      <c r="E110" s="51"/>
      <c r="F110" s="52"/>
      <c r="G110" s="51"/>
      <c r="H110" s="53"/>
      <c r="I110" s="51"/>
      <c r="J110" s="52"/>
      <c r="K110" s="51"/>
      <c r="L110" s="52"/>
      <c r="M110" s="3"/>
      <c r="N110" s="4"/>
      <c r="O110" s="3"/>
      <c r="P110" s="4"/>
      <c r="Q110" s="3"/>
      <c r="R110" s="4"/>
      <c r="S110" s="3"/>
      <c r="T110" s="4"/>
      <c r="U110" s="3"/>
      <c r="V110" s="4"/>
      <c r="W110" s="3"/>
      <c r="X110" s="4"/>
      <c r="Y110" s="3"/>
      <c r="Z110" s="4"/>
      <c r="AA110" s="14">
        <f t="shared" si="8"/>
        <v>0</v>
      </c>
      <c r="AB110" s="2">
        <v>28</v>
      </c>
    </row>
    <row r="111" spans="1:28" hidden="1" x14ac:dyDescent="0.25">
      <c r="A111" s="2">
        <f t="shared" si="6"/>
        <v>29</v>
      </c>
      <c r="B111" s="5"/>
      <c r="C111" s="11"/>
      <c r="D111" s="22"/>
      <c r="E111" s="51"/>
      <c r="F111" s="52"/>
      <c r="G111" s="51"/>
      <c r="H111" s="53"/>
      <c r="I111" s="51"/>
      <c r="J111" s="52"/>
      <c r="K111" s="51"/>
      <c r="L111" s="52"/>
      <c r="M111" s="3"/>
      <c r="N111" s="4"/>
      <c r="O111" s="3"/>
      <c r="P111" s="4"/>
      <c r="Q111" s="3"/>
      <c r="R111" s="4"/>
      <c r="S111" s="3"/>
      <c r="T111" s="4"/>
      <c r="U111" s="3"/>
      <c r="V111" s="4"/>
      <c r="W111" s="3"/>
      <c r="X111" s="4"/>
      <c r="Y111" s="3"/>
      <c r="Z111" s="4"/>
      <c r="AA111" s="14">
        <f t="shared" si="8"/>
        <v>0</v>
      </c>
      <c r="AB111" s="2">
        <v>29</v>
      </c>
    </row>
    <row r="112" spans="1:28" hidden="1" x14ac:dyDescent="0.25">
      <c r="A112" s="2">
        <f t="shared" si="6"/>
        <v>30</v>
      </c>
      <c r="B112" s="5"/>
      <c r="C112" s="11"/>
      <c r="D112" s="22"/>
      <c r="E112" s="51"/>
      <c r="F112" s="52"/>
      <c r="G112" s="51"/>
      <c r="H112" s="53"/>
      <c r="I112" s="51"/>
      <c r="J112" s="52"/>
      <c r="K112" s="51"/>
      <c r="L112" s="52"/>
      <c r="M112" s="3"/>
      <c r="N112" s="4"/>
      <c r="O112" s="3"/>
      <c r="P112" s="4"/>
      <c r="Q112" s="3"/>
      <c r="R112" s="4"/>
      <c r="S112" s="3"/>
      <c r="T112" s="4"/>
      <c r="U112" s="3"/>
      <c r="V112" s="4"/>
      <c r="W112" s="3"/>
      <c r="X112" s="4"/>
      <c r="Y112" s="3"/>
      <c r="Z112" s="4"/>
      <c r="AA112" s="14">
        <f t="shared" si="8"/>
        <v>0</v>
      </c>
      <c r="AB112" s="2">
        <v>30</v>
      </c>
    </row>
    <row r="113" spans="2:35" hidden="1" x14ac:dyDescent="0.25">
      <c r="E113" s="23">
        <f t="shared" ref="E113:AA113" si="9">SUM(E83:E112)</f>
        <v>588</v>
      </c>
      <c r="F113" s="10">
        <f t="shared" si="9"/>
        <v>105.5</v>
      </c>
      <c r="G113" s="23">
        <f t="shared" si="9"/>
        <v>1155</v>
      </c>
      <c r="H113" s="10">
        <f t="shared" si="9"/>
        <v>253.5</v>
      </c>
      <c r="I113" s="23">
        <f t="shared" si="9"/>
        <v>355</v>
      </c>
      <c r="J113" s="10">
        <f t="shared" si="9"/>
        <v>145</v>
      </c>
      <c r="K113" s="23">
        <f t="shared" si="9"/>
        <v>410</v>
      </c>
      <c r="L113" s="10">
        <f t="shared" si="9"/>
        <v>153</v>
      </c>
      <c r="M113" s="23">
        <f t="shared" si="9"/>
        <v>382</v>
      </c>
      <c r="N113" s="10">
        <f t="shared" si="9"/>
        <v>135</v>
      </c>
      <c r="O113" s="23">
        <f t="shared" si="9"/>
        <v>352</v>
      </c>
      <c r="P113" s="10">
        <f t="shared" si="9"/>
        <v>155</v>
      </c>
      <c r="Q113" s="23">
        <f t="shared" si="9"/>
        <v>359</v>
      </c>
      <c r="R113" s="10">
        <f t="shared" si="9"/>
        <v>155</v>
      </c>
      <c r="S113" s="23">
        <f t="shared" si="9"/>
        <v>259</v>
      </c>
      <c r="T113" s="10">
        <f t="shared" si="9"/>
        <v>145</v>
      </c>
      <c r="U113" s="23">
        <f t="shared" si="9"/>
        <v>229</v>
      </c>
      <c r="V113" s="10">
        <f t="shared" si="9"/>
        <v>130</v>
      </c>
      <c r="W113" s="23">
        <f t="shared" si="9"/>
        <v>0</v>
      </c>
      <c r="X113" s="10">
        <f t="shared" si="9"/>
        <v>0</v>
      </c>
      <c r="Y113" s="23">
        <f>SUM(Y83:Y112)</f>
        <v>0</v>
      </c>
      <c r="Z113" s="10">
        <f>SUM(Z83:Z112)</f>
        <v>0</v>
      </c>
      <c r="AA113" s="10">
        <f t="shared" si="9"/>
        <v>1377</v>
      </c>
      <c r="AB113" s="2">
        <v>31</v>
      </c>
    </row>
    <row r="114" spans="2:35" hidden="1" x14ac:dyDescent="0.25">
      <c r="B114" s="6"/>
      <c r="C114" s="7"/>
      <c r="D114" s="7"/>
      <c r="E114" s="7"/>
      <c r="F114" s="8"/>
      <c r="G114" s="7"/>
      <c r="H114" s="8"/>
      <c r="I114" s="7"/>
      <c r="J114" s="8"/>
      <c r="K114" s="7"/>
      <c r="L114" s="8"/>
      <c r="M114" s="7"/>
      <c r="N114" s="8"/>
      <c r="O114" s="7"/>
      <c r="P114" s="8"/>
      <c r="Q114" s="7"/>
      <c r="R114" s="8"/>
      <c r="S114" s="8"/>
      <c r="T114" s="8"/>
      <c r="U114" s="8"/>
      <c r="V114" s="8"/>
      <c r="W114" s="8"/>
      <c r="X114" s="8"/>
      <c r="Y114" s="8"/>
      <c r="Z114" s="8"/>
      <c r="AA114" s="15">
        <f>SUM(F113,H113,J113,L113,N113,P113,R113,T113,V113,X113)</f>
        <v>1377</v>
      </c>
      <c r="AB114" s="2">
        <v>32</v>
      </c>
    </row>
    <row r="115" spans="2:35" hidden="1" x14ac:dyDescent="0.25">
      <c r="AB115" s="2">
        <v>33</v>
      </c>
    </row>
    <row r="116" spans="2:35" hidden="1" x14ac:dyDescent="0.25">
      <c r="AB116" s="2">
        <v>34</v>
      </c>
    </row>
    <row r="117" spans="2:35" x14ac:dyDescent="0.25">
      <c r="AE117" s="6"/>
      <c r="AF117" s="6"/>
      <c r="AG117" s="6"/>
      <c r="AH117" s="6"/>
      <c r="AI117" s="6"/>
    </row>
    <row r="147" spans="31:35" x14ac:dyDescent="0.25">
      <c r="AE147" s="6"/>
      <c r="AF147" s="6"/>
      <c r="AG147" s="6"/>
      <c r="AH147" s="6"/>
      <c r="AI147" s="6"/>
    </row>
    <row r="148" spans="31:35" x14ac:dyDescent="0.25">
      <c r="AE148" s="6"/>
      <c r="AF148" s="6"/>
      <c r="AG148" s="6"/>
      <c r="AH148" s="6"/>
      <c r="AI148" s="6"/>
    </row>
    <row r="149" spans="31:35" x14ac:dyDescent="0.25">
      <c r="AE149" s="6"/>
      <c r="AF149" s="6"/>
      <c r="AG149" s="6"/>
      <c r="AH149" s="6"/>
      <c r="AI149" s="6"/>
    </row>
    <row r="150" spans="31:35" x14ac:dyDescent="0.25">
      <c r="AE150" s="6"/>
      <c r="AF150" s="6"/>
      <c r="AG150" s="6"/>
      <c r="AH150" s="6"/>
      <c r="AI150" s="6"/>
    </row>
    <row r="192" spans="33:37" x14ac:dyDescent="0.25">
      <c r="AG192" s="18">
        <v>0.1</v>
      </c>
      <c r="AI192" s="18">
        <v>0.2</v>
      </c>
      <c r="AK192" s="18">
        <v>0.5</v>
      </c>
    </row>
    <row r="193" spans="31:37" x14ac:dyDescent="0.25">
      <c r="AE193" s="4">
        <v>50</v>
      </c>
      <c r="AG193" s="26">
        <v>55</v>
      </c>
      <c r="AI193" s="26">
        <v>60</v>
      </c>
      <c r="AK193" s="26">
        <v>75</v>
      </c>
    </row>
    <row r="194" spans="31:37" x14ac:dyDescent="0.25">
      <c r="AE194" s="4">
        <v>35</v>
      </c>
      <c r="AG194" s="26">
        <v>38.5</v>
      </c>
      <c r="AI194" s="26">
        <v>42</v>
      </c>
      <c r="AK194" s="26">
        <v>52.5</v>
      </c>
    </row>
    <row r="195" spans="31:37" x14ac:dyDescent="0.25">
      <c r="AE195" s="4">
        <v>25</v>
      </c>
      <c r="AG195" s="26">
        <v>27.5</v>
      </c>
      <c r="AI195" s="26">
        <v>30</v>
      </c>
      <c r="AK195" s="26">
        <v>37.5</v>
      </c>
    </row>
    <row r="196" spans="31:37" x14ac:dyDescent="0.25">
      <c r="AE196" s="4">
        <v>20</v>
      </c>
      <c r="AG196" s="26">
        <v>22</v>
      </c>
      <c r="AI196" s="26">
        <v>24</v>
      </c>
      <c r="AK196" s="26">
        <v>30</v>
      </c>
    </row>
    <row r="197" spans="31:37" x14ac:dyDescent="0.25">
      <c r="AE197" s="4">
        <v>15</v>
      </c>
      <c r="AG197" s="26">
        <v>16.5</v>
      </c>
      <c r="AI197" s="26">
        <v>18</v>
      </c>
      <c r="AK197" s="26">
        <v>22.5</v>
      </c>
    </row>
    <row r="198" spans="31:37" x14ac:dyDescent="0.25">
      <c r="AE198" s="4">
        <v>10</v>
      </c>
      <c r="AG198" s="26">
        <v>11</v>
      </c>
      <c r="AI198" s="26">
        <v>12</v>
      </c>
      <c r="AK198" s="26">
        <v>15</v>
      </c>
    </row>
    <row r="199" spans="31:37" x14ac:dyDescent="0.25">
      <c r="AE199" s="4">
        <v>8</v>
      </c>
      <c r="AG199" s="26">
        <v>8.8000000000000007</v>
      </c>
      <c r="AI199" s="26">
        <v>9.6</v>
      </c>
      <c r="AK199" s="26">
        <v>12</v>
      </c>
    </row>
    <row r="200" spans="31:37" x14ac:dyDescent="0.25">
      <c r="AE200" s="4">
        <v>6</v>
      </c>
      <c r="AG200" s="26">
        <v>6.6</v>
      </c>
      <c r="AI200" s="26">
        <v>7.2</v>
      </c>
      <c r="AK200" s="26">
        <v>9</v>
      </c>
    </row>
    <row r="201" spans="31:37" x14ac:dyDescent="0.25">
      <c r="AE201" s="4">
        <v>4</v>
      </c>
      <c r="AG201" s="26">
        <v>4.4000000000000004</v>
      </c>
      <c r="AI201" s="26">
        <v>4.8</v>
      </c>
      <c r="AK201" s="26">
        <v>6</v>
      </c>
    </row>
    <row r="202" spans="31:37" x14ac:dyDescent="0.25">
      <c r="AE202" s="27">
        <v>2</v>
      </c>
      <c r="AG202" s="26">
        <v>2.2000000000000002</v>
      </c>
      <c r="AI202" s="26">
        <v>2.4</v>
      </c>
      <c r="AK202" s="26">
        <v>3</v>
      </c>
    </row>
    <row r="203" spans="31:37" x14ac:dyDescent="0.25">
      <c r="AE203" s="19">
        <f>SUM(AE193:AE202)</f>
        <v>175</v>
      </c>
      <c r="AG203" s="19">
        <f>SUM(AG193:AG202)</f>
        <v>192.5</v>
      </c>
      <c r="AI203" s="19">
        <f>SUM(AI193:AI202)</f>
        <v>210</v>
      </c>
      <c r="AK203" s="19">
        <f>SUM(AK193:AK202)</f>
        <v>262.5</v>
      </c>
    </row>
  </sheetData>
  <sortState ref="B83:AA93">
    <sortCondition descending="1" ref="AA83:AA93"/>
  </sortState>
  <mergeCells count="62">
    <mergeCell ref="G80:H81"/>
    <mergeCell ref="E80:F81"/>
    <mergeCell ref="E8:F9"/>
    <mergeCell ref="E79:F79"/>
    <mergeCell ref="A80:A81"/>
    <mergeCell ref="A74:AA74"/>
    <mergeCell ref="A76:AA76"/>
    <mergeCell ref="B8:B9"/>
    <mergeCell ref="M8:N9"/>
    <mergeCell ref="M79:N79"/>
    <mergeCell ref="B80:B81"/>
    <mergeCell ref="A8:A9"/>
    <mergeCell ref="Q79:R79"/>
    <mergeCell ref="O80:P81"/>
    <mergeCell ref="A4:AA4"/>
    <mergeCell ref="A78:AA78"/>
    <mergeCell ref="Y80:Z81"/>
    <mergeCell ref="G79:H79"/>
    <mergeCell ref="S80:T81"/>
    <mergeCell ref="Y7:Z7"/>
    <mergeCell ref="Y8:Z9"/>
    <mergeCell ref="K7:L7"/>
    <mergeCell ref="M7:N7"/>
    <mergeCell ref="O7:P7"/>
    <mergeCell ref="Y79:Z79"/>
    <mergeCell ref="M80:N81"/>
    <mergeCell ref="I79:J79"/>
    <mergeCell ref="O8:P9"/>
    <mergeCell ref="I80:J81"/>
    <mergeCell ref="K80:L81"/>
    <mergeCell ref="A1:AA1"/>
    <mergeCell ref="AB9:AB10"/>
    <mergeCell ref="W79:X79"/>
    <mergeCell ref="W7:X7"/>
    <mergeCell ref="C8:C9"/>
    <mergeCell ref="I8:J9"/>
    <mergeCell ref="G8:H9"/>
    <mergeCell ref="A2:AA2"/>
    <mergeCell ref="A6:AA6"/>
    <mergeCell ref="A10:B10"/>
    <mergeCell ref="G7:H7"/>
    <mergeCell ref="U79:V79"/>
    <mergeCell ref="U7:V7"/>
    <mergeCell ref="W8:X9"/>
    <mergeCell ref="U8:V9"/>
    <mergeCell ref="I7:J7"/>
    <mergeCell ref="AB81:AB82"/>
    <mergeCell ref="U80:V81"/>
    <mergeCell ref="Q8:R9"/>
    <mergeCell ref="S7:T7"/>
    <mergeCell ref="Q80:R81"/>
    <mergeCell ref="S79:T79"/>
    <mergeCell ref="S8:T9"/>
    <mergeCell ref="W80:X81"/>
    <mergeCell ref="A73:AA73"/>
    <mergeCell ref="C80:C81"/>
    <mergeCell ref="Q7:R7"/>
    <mergeCell ref="K79:L79"/>
    <mergeCell ref="K8:L9"/>
    <mergeCell ref="O79:P79"/>
    <mergeCell ref="E7:F7"/>
    <mergeCell ref="A82:B82"/>
  </mergeCells>
  <phoneticPr fontId="0" type="noConversion"/>
  <printOptions horizontalCentered="1" verticalCentered="1"/>
  <pageMargins left="0.75" right="0.75" top="0.23622047244094491" bottom="0.23622047244094491" header="0" footer="0"/>
  <pageSetup paperSize="5" scale="65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133"/>
  <sheetViews>
    <sheetView zoomScale="70" zoomScaleNormal="70" workbookViewId="0">
      <selection sqref="A1:AA1"/>
    </sheetView>
  </sheetViews>
  <sheetFormatPr baseColWidth="10" defaultRowHeight="16.5" x14ac:dyDescent="0.25"/>
  <cols>
    <col min="1" max="1" width="9.140625" style="1" bestFit="1" customWidth="1"/>
    <col min="2" max="2" width="42.7109375" style="1" bestFit="1" customWidth="1"/>
    <col min="3" max="3" width="12.28515625" style="1" customWidth="1"/>
    <col min="4" max="4" width="11.28515625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hidden="1" customWidth="1"/>
    <col min="24" max="26" width="11.85546875" style="1" hidden="1" customWidth="1"/>
    <col min="27" max="27" width="11.85546875" style="1" bestFit="1" customWidth="1"/>
    <col min="28" max="28" width="9.140625" style="1" bestFit="1" customWidth="1"/>
    <col min="29" max="29" width="11.85546875" style="1" customWidth="1"/>
    <col min="30" max="30" width="10.85546875" style="1" hidden="1" customWidth="1"/>
    <col min="31" max="31" width="2.42578125" style="1" hidden="1" customWidth="1"/>
    <col min="32" max="32" width="10.85546875" style="1" hidden="1" customWidth="1"/>
    <col min="33" max="33" width="1.85546875" style="1" hidden="1" customWidth="1"/>
    <col min="34" max="34" width="10.85546875" style="1" hidden="1" customWidth="1"/>
    <col min="35" max="35" width="2.5703125" style="1" hidden="1" customWidth="1"/>
    <col min="36" max="38" width="11.42578125" style="1" hidden="1" customWidth="1"/>
    <col min="39" max="16384" width="11.42578125" style="1"/>
  </cols>
  <sheetData>
    <row r="1" spans="1:36" ht="23.25" x14ac:dyDescent="0.35">
      <c r="A1" s="64" t="s">
        <v>98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6"/>
    </row>
    <row r="2" spans="1:36" ht="24" thickBot="1" x14ac:dyDescent="0.4">
      <c r="A2" s="71" t="s">
        <v>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3"/>
    </row>
    <row r="3" spans="1:36" ht="17.25" thickBot="1" x14ac:dyDescent="0.3"/>
    <row r="4" spans="1:36" ht="20.25" thickBot="1" x14ac:dyDescent="0.35">
      <c r="A4" s="77" t="s">
        <v>7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9"/>
    </row>
    <row r="5" spans="1:36" ht="17.25" thickBot="1" x14ac:dyDescent="0.3"/>
    <row r="6" spans="1:36" ht="20.25" thickBot="1" x14ac:dyDescent="0.35">
      <c r="A6" s="74" t="s">
        <v>102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6"/>
    </row>
    <row r="7" spans="1:36" ht="17.25" thickBot="1" x14ac:dyDescent="0.3">
      <c r="E7" s="62">
        <f>'Clases 02 y 03'!E7:F7</f>
        <v>42027</v>
      </c>
      <c r="F7" s="63"/>
      <c r="G7" s="62" t="str">
        <f>'Clases 02 y 03'!G7:H7</f>
        <v>12 y 13/02/2015</v>
      </c>
      <c r="H7" s="63"/>
      <c r="I7" s="62">
        <f>'Clases 02 y 03'!I7:J7</f>
        <v>42087</v>
      </c>
      <c r="J7" s="63"/>
      <c r="K7" s="62">
        <f>'Clases 02 y 03'!K7:L7</f>
        <v>42113</v>
      </c>
      <c r="L7" s="63"/>
      <c r="M7" s="62">
        <f>'Clases 02 y 03'!M7:N7</f>
        <v>42155</v>
      </c>
      <c r="N7" s="63"/>
      <c r="O7" s="62">
        <f>'Clases 02 y 03'!O7:P7</f>
        <v>42246</v>
      </c>
      <c r="P7" s="63"/>
      <c r="Q7" s="62">
        <f>'Clases 02 y 03'!Q7:R7</f>
        <v>42267</v>
      </c>
      <c r="R7" s="63"/>
      <c r="S7" s="62">
        <f>'Clases 02 y 03'!S7:T7</f>
        <v>42316</v>
      </c>
      <c r="T7" s="63"/>
      <c r="U7" s="62">
        <f>'Clases 02 y 03'!U7:V7</f>
        <v>42337</v>
      </c>
      <c r="V7" s="63"/>
      <c r="W7" s="62">
        <f>'Clases 02 y 03'!W7:X7</f>
        <v>0</v>
      </c>
      <c r="X7" s="63"/>
      <c r="Y7" s="62">
        <f>'Clases 02 y 03'!Y7:Z7</f>
        <v>0</v>
      </c>
      <c r="Z7" s="63"/>
    </row>
    <row r="8" spans="1:36" ht="16.5" customHeight="1" thickBot="1" x14ac:dyDescent="0.3">
      <c r="A8" s="56" t="s">
        <v>0</v>
      </c>
      <c r="B8" s="56" t="s">
        <v>1</v>
      </c>
      <c r="C8" s="67" t="s">
        <v>8</v>
      </c>
      <c r="D8" s="20" t="s">
        <v>9</v>
      </c>
      <c r="E8" s="58" t="str">
        <f>'Clases 02 y 03'!E8:F9</f>
        <v>Necochea Golf Club</v>
      </c>
      <c r="F8" s="59"/>
      <c r="G8" s="58" t="str">
        <f>'Clases 02 y 03'!G8:H9</f>
        <v>Sierra de los Padres Golf Club</v>
      </c>
      <c r="H8" s="59"/>
      <c r="I8" s="58" t="str">
        <f>'Clases 02 y 03'!I8:J9</f>
        <v>El Valle de Tandil Golf Club</v>
      </c>
      <c r="J8" s="59"/>
      <c r="K8" s="58" t="str">
        <f>'Clases 02 y 03'!K8:L9</f>
        <v>Cardón Miramar Links</v>
      </c>
      <c r="L8" s="59"/>
      <c r="M8" s="58" t="str">
        <f>'Clases 02 y 03'!M8:N9</f>
        <v>Tandil Golf Club</v>
      </c>
      <c r="N8" s="59"/>
      <c r="O8" s="58" t="str">
        <f>'Clases 02 y 03'!O8:P9</f>
        <v>Villa Gesell Golf Club</v>
      </c>
      <c r="P8" s="59"/>
      <c r="Q8" s="58" t="str">
        <f>'Clases 02 y 03'!Q8:R9</f>
        <v>Club Mar del Plata S.A.</v>
      </c>
      <c r="R8" s="59"/>
      <c r="S8" s="58" t="str">
        <f>'Clases 02 y 03'!S8:T9</f>
        <v>C.S.C.P. Gral. Balcarce</v>
      </c>
      <c r="T8" s="59"/>
      <c r="U8" s="58" t="str">
        <f>'Clases 02 y 03'!U8:V9</f>
        <v>Mar del Plata Golf Club C.N.</v>
      </c>
      <c r="V8" s="59"/>
      <c r="W8" s="58">
        <f>'Clases 02 y 03'!W8:X9</f>
        <v>0</v>
      </c>
      <c r="X8" s="59"/>
      <c r="Y8" s="58">
        <f>'Clases 02 y 03'!Y8:Z9</f>
        <v>0</v>
      </c>
      <c r="Z8" s="59"/>
    </row>
    <row r="9" spans="1:36" ht="17.25" thickBot="1" x14ac:dyDescent="0.3">
      <c r="A9" s="57"/>
      <c r="B9" s="57"/>
      <c r="C9" s="68"/>
      <c r="D9" s="21" t="s">
        <v>10</v>
      </c>
      <c r="E9" s="60"/>
      <c r="F9" s="61"/>
      <c r="G9" s="60"/>
      <c r="H9" s="61"/>
      <c r="I9" s="60"/>
      <c r="J9" s="61"/>
      <c r="K9" s="60"/>
      <c r="L9" s="61"/>
      <c r="M9" s="60"/>
      <c r="N9" s="61"/>
      <c r="O9" s="60"/>
      <c r="P9" s="61"/>
      <c r="Q9" s="60"/>
      <c r="R9" s="61"/>
      <c r="S9" s="60"/>
      <c r="T9" s="61"/>
      <c r="U9" s="60"/>
      <c r="V9" s="61"/>
      <c r="W9" s="60"/>
      <c r="X9" s="61"/>
      <c r="Y9" s="60"/>
      <c r="Z9" s="61"/>
      <c r="AB9" s="56" t="s">
        <v>0</v>
      </c>
    </row>
    <row r="10" spans="1:36" ht="17.25" thickBot="1" x14ac:dyDescent="0.3">
      <c r="A10" s="69"/>
      <c r="B10" s="70"/>
      <c r="C10" s="24"/>
      <c r="D10" s="25"/>
      <c r="E10" s="45" t="s">
        <v>4</v>
      </c>
      <c r="F10" s="46" t="s">
        <v>5</v>
      </c>
      <c r="G10" s="45" t="s">
        <v>4</v>
      </c>
      <c r="H10" s="46" t="s">
        <v>5</v>
      </c>
      <c r="I10" s="45" t="s">
        <v>4</v>
      </c>
      <c r="J10" s="46" t="s">
        <v>5</v>
      </c>
      <c r="K10" s="45" t="s">
        <v>4</v>
      </c>
      <c r="L10" s="46" t="s">
        <v>5</v>
      </c>
      <c r="M10" s="45" t="s">
        <v>4</v>
      </c>
      <c r="N10" s="46" t="s">
        <v>5</v>
      </c>
      <c r="O10" s="12" t="s">
        <v>4</v>
      </c>
      <c r="P10" s="13" t="s">
        <v>5</v>
      </c>
      <c r="Q10" s="12" t="s">
        <v>4</v>
      </c>
      <c r="R10" s="13" t="s">
        <v>5</v>
      </c>
      <c r="S10" s="12" t="s">
        <v>4</v>
      </c>
      <c r="T10" s="13" t="s">
        <v>5</v>
      </c>
      <c r="U10" s="12" t="s">
        <v>4</v>
      </c>
      <c r="V10" s="13" t="s">
        <v>5</v>
      </c>
      <c r="W10" s="12" t="s">
        <v>4</v>
      </c>
      <c r="X10" s="13" t="s">
        <v>5</v>
      </c>
      <c r="Y10" s="12" t="s">
        <v>4</v>
      </c>
      <c r="Z10" s="13" t="s">
        <v>5</v>
      </c>
      <c r="AA10" s="47" t="s">
        <v>3</v>
      </c>
      <c r="AB10" s="57"/>
      <c r="AF10" s="18">
        <v>0.1</v>
      </c>
      <c r="AH10" s="18">
        <v>0.2</v>
      </c>
      <c r="AJ10" s="18">
        <v>0.5</v>
      </c>
    </row>
    <row r="11" spans="1:36" x14ac:dyDescent="0.25">
      <c r="A11" s="2">
        <f>AB11</f>
        <v>1</v>
      </c>
      <c r="B11" s="5" t="s">
        <v>110</v>
      </c>
      <c r="C11" s="11" t="s">
        <v>35</v>
      </c>
      <c r="D11" s="22">
        <v>38299</v>
      </c>
      <c r="E11" s="51">
        <v>39</v>
      </c>
      <c r="F11" s="55"/>
      <c r="G11" s="51">
        <v>70</v>
      </c>
      <c r="H11" s="53">
        <v>150</v>
      </c>
      <c r="I11" s="51">
        <v>34</v>
      </c>
      <c r="J11" s="52">
        <v>100</v>
      </c>
      <c r="K11" s="51">
        <v>40</v>
      </c>
      <c r="L11" s="52">
        <v>100</v>
      </c>
      <c r="M11" s="3">
        <v>35</v>
      </c>
      <c r="N11" s="4">
        <v>100</v>
      </c>
      <c r="O11" s="3">
        <v>38</v>
      </c>
      <c r="P11" s="4">
        <v>100</v>
      </c>
      <c r="Q11" s="3">
        <v>35</v>
      </c>
      <c r="R11" s="4">
        <v>100</v>
      </c>
      <c r="S11" s="3"/>
      <c r="T11" s="4"/>
      <c r="U11" s="3"/>
      <c r="V11" s="4"/>
      <c r="W11" s="3"/>
      <c r="X11" s="4"/>
      <c r="Y11" s="3"/>
      <c r="Z11" s="4"/>
      <c r="AA11" s="14">
        <f>SUM(F11,H11+J11+L11+N11+R11+P11+T11+V11+X11+Z11)</f>
        <v>650</v>
      </c>
      <c r="AB11" s="2">
        <v>1</v>
      </c>
      <c r="AD11" s="4">
        <v>100</v>
      </c>
      <c r="AF11" s="4">
        <v>110</v>
      </c>
      <c r="AH11" s="4">
        <v>120</v>
      </c>
      <c r="AJ11" s="26">
        <v>150</v>
      </c>
    </row>
    <row r="12" spans="1:36" x14ac:dyDescent="0.25">
      <c r="A12" s="2">
        <f t="shared" ref="A12:A66" si="0">AB12</f>
        <v>2</v>
      </c>
      <c r="B12" s="5" t="s">
        <v>71</v>
      </c>
      <c r="C12" s="11" t="s">
        <v>14</v>
      </c>
      <c r="D12" s="22">
        <v>38294</v>
      </c>
      <c r="E12" s="51">
        <v>44</v>
      </c>
      <c r="F12" s="52">
        <v>40</v>
      </c>
      <c r="G12" s="51">
        <v>86</v>
      </c>
      <c r="H12" s="53">
        <v>30</v>
      </c>
      <c r="I12" s="51">
        <v>49</v>
      </c>
      <c r="J12" s="52">
        <v>15</v>
      </c>
      <c r="K12" s="51"/>
      <c r="L12" s="52"/>
      <c r="M12" s="3">
        <v>43</v>
      </c>
      <c r="N12" s="4">
        <v>45</v>
      </c>
      <c r="O12" s="3">
        <v>43</v>
      </c>
      <c r="P12" s="4">
        <v>60</v>
      </c>
      <c r="Q12" s="3">
        <v>38</v>
      </c>
      <c r="R12" s="4">
        <v>70</v>
      </c>
      <c r="S12" s="3"/>
      <c r="T12" s="4"/>
      <c r="U12" s="3">
        <v>38</v>
      </c>
      <c r="V12" s="4">
        <v>70</v>
      </c>
      <c r="W12" s="3"/>
      <c r="X12" s="4"/>
      <c r="Y12" s="3"/>
      <c r="Z12" s="4"/>
      <c r="AA12" s="14">
        <f>SUM(F12,H12+J12+L12+N12+R12+P12+T12+V12+X12+Z12)</f>
        <v>330</v>
      </c>
      <c r="AB12" s="2">
        <v>2</v>
      </c>
      <c r="AD12" s="4">
        <v>70</v>
      </c>
      <c r="AF12" s="4">
        <v>77</v>
      </c>
      <c r="AH12" s="4">
        <v>84</v>
      </c>
      <c r="AJ12" s="26">
        <v>105</v>
      </c>
    </row>
    <row r="13" spans="1:36" x14ac:dyDescent="0.25">
      <c r="A13" s="2">
        <f t="shared" si="0"/>
        <v>3</v>
      </c>
      <c r="B13" s="5" t="s">
        <v>91</v>
      </c>
      <c r="C13" s="11" t="s">
        <v>35</v>
      </c>
      <c r="D13" s="22">
        <v>38332</v>
      </c>
      <c r="E13" s="51">
        <v>48</v>
      </c>
      <c r="F13" s="55"/>
      <c r="G13" s="51">
        <v>91</v>
      </c>
      <c r="H13" s="53">
        <v>22.5</v>
      </c>
      <c r="I13" s="51">
        <v>43</v>
      </c>
      <c r="J13" s="52">
        <v>40</v>
      </c>
      <c r="K13" s="51">
        <v>42</v>
      </c>
      <c r="L13" s="52">
        <v>40</v>
      </c>
      <c r="M13" s="3">
        <v>44</v>
      </c>
      <c r="N13" s="4">
        <v>30</v>
      </c>
      <c r="O13" s="3">
        <v>52</v>
      </c>
      <c r="P13" s="55"/>
      <c r="Q13" s="3">
        <v>39</v>
      </c>
      <c r="R13" s="4">
        <v>50</v>
      </c>
      <c r="S13" s="3">
        <v>44</v>
      </c>
      <c r="T13" s="4">
        <v>100</v>
      </c>
      <c r="U13" s="3">
        <v>44</v>
      </c>
      <c r="V13" s="4">
        <v>40</v>
      </c>
      <c r="W13" s="3"/>
      <c r="X13" s="4"/>
      <c r="Y13" s="3"/>
      <c r="Z13" s="4"/>
      <c r="AA13" s="14">
        <f>SUM(F13,H13+J13+L13+N13+R13+P13+T13+V13+X13+Z13)</f>
        <v>322.5</v>
      </c>
      <c r="AB13" s="2">
        <v>3</v>
      </c>
      <c r="AD13" s="4">
        <v>50</v>
      </c>
      <c r="AF13" s="4">
        <v>55</v>
      </c>
      <c r="AH13" s="4">
        <v>60</v>
      </c>
      <c r="AJ13" s="26">
        <v>75</v>
      </c>
    </row>
    <row r="14" spans="1:36" x14ac:dyDescent="0.25">
      <c r="A14" s="2">
        <f t="shared" ref="A14:A58" si="1">AB14</f>
        <v>4</v>
      </c>
      <c r="B14" s="5" t="s">
        <v>136</v>
      </c>
      <c r="C14" s="11" t="s">
        <v>35</v>
      </c>
      <c r="D14" s="22">
        <v>38162</v>
      </c>
      <c r="E14" s="51"/>
      <c r="F14" s="52"/>
      <c r="G14" s="51"/>
      <c r="H14" s="53"/>
      <c r="I14" s="51">
        <v>40</v>
      </c>
      <c r="J14" s="52">
        <v>50</v>
      </c>
      <c r="K14" s="51"/>
      <c r="L14" s="52"/>
      <c r="M14" s="3">
        <v>37</v>
      </c>
      <c r="N14" s="4">
        <v>70</v>
      </c>
      <c r="O14" s="3">
        <v>45</v>
      </c>
      <c r="P14" s="4">
        <v>40</v>
      </c>
      <c r="Q14" s="3">
        <v>41</v>
      </c>
      <c r="R14" s="55"/>
      <c r="S14" s="3">
        <v>46</v>
      </c>
      <c r="T14" s="4">
        <v>50</v>
      </c>
      <c r="U14" s="3">
        <v>36</v>
      </c>
      <c r="V14" s="4">
        <v>100</v>
      </c>
      <c r="W14" s="3"/>
      <c r="X14" s="4"/>
      <c r="Y14" s="3"/>
      <c r="Z14" s="4"/>
      <c r="AA14" s="14">
        <f>SUM(F14,H14+J14+L14+N14+R14+P14+T14+V14+X14+Z14)</f>
        <v>310</v>
      </c>
      <c r="AB14" s="2">
        <v>4</v>
      </c>
      <c r="AD14" s="4">
        <v>40</v>
      </c>
      <c r="AF14" s="4">
        <v>44</v>
      </c>
      <c r="AH14" s="4">
        <v>48</v>
      </c>
      <c r="AJ14" s="26">
        <v>60</v>
      </c>
    </row>
    <row r="15" spans="1:36" x14ac:dyDescent="0.25">
      <c r="A15" s="2">
        <f t="shared" si="1"/>
        <v>5</v>
      </c>
      <c r="B15" s="5" t="s">
        <v>111</v>
      </c>
      <c r="C15" s="11" t="s">
        <v>25</v>
      </c>
      <c r="D15" s="22">
        <v>38230</v>
      </c>
      <c r="E15" s="51">
        <v>45</v>
      </c>
      <c r="F15" s="55"/>
      <c r="G15" s="51">
        <v>83</v>
      </c>
      <c r="H15" s="53">
        <v>52.5</v>
      </c>
      <c r="I15" s="51">
        <v>45</v>
      </c>
      <c r="J15" s="52">
        <v>30</v>
      </c>
      <c r="K15" s="51">
        <v>41</v>
      </c>
      <c r="L15" s="52">
        <v>60</v>
      </c>
      <c r="M15" s="3">
        <v>43</v>
      </c>
      <c r="N15" s="4">
        <v>45</v>
      </c>
      <c r="O15" s="3">
        <v>43</v>
      </c>
      <c r="P15" s="4">
        <v>60</v>
      </c>
      <c r="Q15" s="3">
        <v>43</v>
      </c>
      <c r="R15" s="4">
        <v>12</v>
      </c>
      <c r="S15" s="3"/>
      <c r="T15" s="4"/>
      <c r="U15" s="3">
        <v>40</v>
      </c>
      <c r="V15" s="4">
        <v>50</v>
      </c>
      <c r="W15" s="3"/>
      <c r="X15" s="4"/>
      <c r="Y15" s="3"/>
      <c r="Z15" s="4"/>
      <c r="AA15" s="14">
        <f>SUM(F15,H15+J15+L15+N15+R15+P15+T15+V15+X15+Z15)</f>
        <v>309.5</v>
      </c>
      <c r="AB15" s="2">
        <v>5</v>
      </c>
      <c r="AD15" s="4">
        <v>30</v>
      </c>
      <c r="AF15" s="4">
        <v>33</v>
      </c>
      <c r="AH15" s="4">
        <v>36</v>
      </c>
      <c r="AJ15" s="26">
        <v>45</v>
      </c>
    </row>
    <row r="16" spans="1:36" x14ac:dyDescent="0.25">
      <c r="A16" s="2">
        <f t="shared" si="1"/>
        <v>6</v>
      </c>
      <c r="B16" s="5" t="s">
        <v>85</v>
      </c>
      <c r="C16" s="11" t="s">
        <v>25</v>
      </c>
      <c r="D16" s="22">
        <v>38147</v>
      </c>
      <c r="E16" s="51">
        <v>40</v>
      </c>
      <c r="F16" s="55"/>
      <c r="G16" s="51">
        <v>71</v>
      </c>
      <c r="H16" s="53">
        <v>105</v>
      </c>
      <c r="I16" s="51">
        <v>38</v>
      </c>
      <c r="J16" s="52">
        <v>70</v>
      </c>
      <c r="K16" s="51">
        <v>41</v>
      </c>
      <c r="L16" s="52">
        <v>60</v>
      </c>
      <c r="M16" s="3"/>
      <c r="N16" s="4"/>
      <c r="O16" s="3"/>
      <c r="P16" s="4"/>
      <c r="Q16" s="3"/>
      <c r="R16" s="4"/>
      <c r="S16" s="3"/>
      <c r="T16" s="4"/>
      <c r="U16" s="3"/>
      <c r="V16" s="4"/>
      <c r="W16" s="3"/>
      <c r="X16" s="4"/>
      <c r="Y16" s="3"/>
      <c r="Z16" s="4"/>
      <c r="AA16" s="14">
        <f>SUM(F16,H16+J16+L16+N16+R16+P16+T16+V16+X16+Z16)</f>
        <v>235</v>
      </c>
      <c r="AB16" s="2">
        <v>6</v>
      </c>
      <c r="AD16" s="4">
        <v>20</v>
      </c>
      <c r="AF16" s="4">
        <v>22</v>
      </c>
      <c r="AH16" s="4">
        <v>24</v>
      </c>
      <c r="AJ16" s="26">
        <v>30</v>
      </c>
    </row>
    <row r="17" spans="1:36" x14ac:dyDescent="0.25">
      <c r="A17" s="2">
        <f t="shared" si="1"/>
        <v>7</v>
      </c>
      <c r="B17" s="5" t="s">
        <v>109</v>
      </c>
      <c r="C17" s="11" t="s">
        <v>33</v>
      </c>
      <c r="D17" s="22">
        <v>38071</v>
      </c>
      <c r="E17" s="51">
        <v>33</v>
      </c>
      <c r="F17" s="52">
        <v>100</v>
      </c>
      <c r="G17" s="51">
        <v>72</v>
      </c>
      <c r="H17" s="53">
        <v>75</v>
      </c>
      <c r="I17" s="51"/>
      <c r="J17" s="52"/>
      <c r="K17" s="51"/>
      <c r="L17" s="52"/>
      <c r="M17" s="3"/>
      <c r="N17" s="4"/>
      <c r="O17" s="3"/>
      <c r="P17" s="4"/>
      <c r="Q17" s="3"/>
      <c r="R17" s="4"/>
      <c r="S17" s="3"/>
      <c r="T17" s="4"/>
      <c r="U17" s="3"/>
      <c r="V17" s="4"/>
      <c r="W17" s="3"/>
      <c r="X17" s="4"/>
      <c r="Y17" s="3"/>
      <c r="Z17" s="4"/>
      <c r="AA17" s="14">
        <f>SUM(F17,H17+J17+L17+N17+R17+P17+T17+V17+X17+Z17)</f>
        <v>175</v>
      </c>
      <c r="AB17" s="2">
        <v>7</v>
      </c>
      <c r="AD17" s="4">
        <v>15</v>
      </c>
      <c r="AF17" s="4">
        <v>16.5</v>
      </c>
      <c r="AH17" s="4">
        <v>18</v>
      </c>
      <c r="AJ17" s="26">
        <v>22.5</v>
      </c>
    </row>
    <row r="18" spans="1:36" x14ac:dyDescent="0.25">
      <c r="A18" s="2">
        <f t="shared" si="1"/>
        <v>8</v>
      </c>
      <c r="B18" s="5" t="s">
        <v>113</v>
      </c>
      <c r="C18" s="11" t="s">
        <v>29</v>
      </c>
      <c r="D18" s="22">
        <v>38149</v>
      </c>
      <c r="E18" s="51">
        <v>53</v>
      </c>
      <c r="F18" s="52">
        <v>10</v>
      </c>
      <c r="G18" s="51"/>
      <c r="H18" s="53"/>
      <c r="I18" s="51"/>
      <c r="J18" s="52"/>
      <c r="K18" s="51"/>
      <c r="L18" s="52"/>
      <c r="M18" s="3">
        <v>48</v>
      </c>
      <c r="N18" s="55"/>
      <c r="O18" s="3">
        <v>52</v>
      </c>
      <c r="P18" s="4">
        <v>25</v>
      </c>
      <c r="Q18" s="3">
        <v>41</v>
      </c>
      <c r="R18" s="4">
        <v>25</v>
      </c>
      <c r="S18" s="3">
        <v>45</v>
      </c>
      <c r="T18" s="4">
        <v>70</v>
      </c>
      <c r="U18" s="3">
        <v>52</v>
      </c>
      <c r="V18" s="4">
        <v>30</v>
      </c>
      <c r="W18" s="3"/>
      <c r="X18" s="4"/>
      <c r="Y18" s="3"/>
      <c r="Z18" s="4"/>
      <c r="AA18" s="14">
        <f>SUM(F18,H18+J18+L18+N18+R18+P18+T18+V18+X18+Z18)</f>
        <v>160</v>
      </c>
      <c r="AB18" s="2">
        <v>8</v>
      </c>
      <c r="AD18" s="4">
        <v>12</v>
      </c>
      <c r="AF18" s="4">
        <v>13.2</v>
      </c>
      <c r="AH18" s="4">
        <v>14.4</v>
      </c>
      <c r="AJ18" s="26">
        <v>18</v>
      </c>
    </row>
    <row r="19" spans="1:36" x14ac:dyDescent="0.25">
      <c r="A19" s="2">
        <f t="shared" si="1"/>
        <v>9</v>
      </c>
      <c r="B19" s="5" t="s">
        <v>128</v>
      </c>
      <c r="C19" s="11" t="s">
        <v>35</v>
      </c>
      <c r="D19" s="22">
        <v>38060</v>
      </c>
      <c r="E19" s="51"/>
      <c r="F19" s="52"/>
      <c r="G19" s="51">
        <v>83</v>
      </c>
      <c r="H19" s="53">
        <v>52.5</v>
      </c>
      <c r="I19" s="51">
        <v>51</v>
      </c>
      <c r="J19" s="52">
        <v>10</v>
      </c>
      <c r="K19" s="51">
        <v>46</v>
      </c>
      <c r="L19" s="52">
        <v>20</v>
      </c>
      <c r="M19" s="3"/>
      <c r="N19" s="4"/>
      <c r="O19" s="3"/>
      <c r="P19" s="4"/>
      <c r="Q19" s="3"/>
      <c r="R19" s="4"/>
      <c r="S19" s="3"/>
      <c r="T19" s="4"/>
      <c r="U19" s="3"/>
      <c r="V19" s="4"/>
      <c r="W19" s="3"/>
      <c r="X19" s="4"/>
      <c r="Y19" s="3"/>
      <c r="Z19" s="4"/>
      <c r="AA19" s="14">
        <f>SUM(F19,H19+J19+L19+N19+R19+P19+T19+V19+X19+Z19)</f>
        <v>82.5</v>
      </c>
      <c r="AB19" s="2">
        <v>9</v>
      </c>
      <c r="AD19" s="4">
        <v>10</v>
      </c>
      <c r="AF19" s="4">
        <v>11</v>
      </c>
      <c r="AH19" s="4">
        <v>12</v>
      </c>
      <c r="AJ19" s="26">
        <v>15</v>
      </c>
    </row>
    <row r="20" spans="1:36" x14ac:dyDescent="0.25">
      <c r="A20" s="2">
        <f t="shared" si="1"/>
        <v>10</v>
      </c>
      <c r="B20" s="5" t="s">
        <v>174</v>
      </c>
      <c r="C20" s="11" t="s">
        <v>14</v>
      </c>
      <c r="D20" s="22">
        <v>38100</v>
      </c>
      <c r="E20" s="51"/>
      <c r="F20" s="52"/>
      <c r="G20" s="51"/>
      <c r="H20" s="53"/>
      <c r="I20" s="51"/>
      <c r="J20" s="52"/>
      <c r="K20" s="51"/>
      <c r="L20" s="52"/>
      <c r="M20" s="3"/>
      <c r="N20" s="4"/>
      <c r="O20" s="3"/>
      <c r="P20" s="4"/>
      <c r="Q20" s="3">
        <v>40</v>
      </c>
      <c r="R20" s="4">
        <v>40</v>
      </c>
      <c r="S20" s="3">
        <v>50</v>
      </c>
      <c r="T20" s="4">
        <v>40</v>
      </c>
      <c r="U20" s="3"/>
      <c r="V20" s="4"/>
      <c r="W20" s="3"/>
      <c r="X20" s="4"/>
      <c r="Y20" s="3"/>
      <c r="Z20" s="4"/>
      <c r="AA20" s="14">
        <f>SUM(F20,H20+J20+L20+N20+R20+P20+T20+V20+X20+Z20)</f>
        <v>80</v>
      </c>
      <c r="AB20" s="2">
        <v>10</v>
      </c>
      <c r="AD20" s="4">
        <v>8</v>
      </c>
      <c r="AF20" s="4">
        <v>8.8000000000000007</v>
      </c>
      <c r="AH20" s="4">
        <v>9.6</v>
      </c>
      <c r="AJ20" s="26">
        <v>12</v>
      </c>
    </row>
    <row r="21" spans="1:36" x14ac:dyDescent="0.25">
      <c r="A21" s="2">
        <f t="shared" si="1"/>
        <v>11</v>
      </c>
      <c r="B21" s="5" t="s">
        <v>75</v>
      </c>
      <c r="C21" s="11" t="s">
        <v>35</v>
      </c>
      <c r="D21" s="22">
        <v>38218</v>
      </c>
      <c r="E21" s="51">
        <v>50</v>
      </c>
      <c r="F21" s="52">
        <v>12</v>
      </c>
      <c r="G21" s="51"/>
      <c r="H21" s="53"/>
      <c r="I21" s="51">
        <v>51</v>
      </c>
      <c r="J21" s="52">
        <v>10</v>
      </c>
      <c r="K21" s="51">
        <v>49</v>
      </c>
      <c r="L21" s="52">
        <v>15</v>
      </c>
      <c r="M21" s="3">
        <v>49</v>
      </c>
      <c r="N21" s="4">
        <v>11</v>
      </c>
      <c r="O21" s="3">
        <v>53</v>
      </c>
      <c r="P21" s="4">
        <v>15</v>
      </c>
      <c r="Q21" s="3">
        <v>42</v>
      </c>
      <c r="R21" s="4">
        <v>15</v>
      </c>
      <c r="S21" s="3"/>
      <c r="T21" s="4"/>
      <c r="U21" s="3"/>
      <c r="V21" s="4"/>
      <c r="W21" s="3"/>
      <c r="X21" s="4"/>
      <c r="Y21" s="3"/>
      <c r="Z21" s="4"/>
      <c r="AA21" s="14">
        <f>SUM(F21,H21+J21+L21+N21+R21+P21+T21+V21+X21+Z21)</f>
        <v>78</v>
      </c>
      <c r="AB21" s="2">
        <v>11</v>
      </c>
      <c r="AD21" s="4">
        <v>6</v>
      </c>
      <c r="AF21" s="4">
        <v>6.6</v>
      </c>
      <c r="AH21" s="4">
        <v>7.2</v>
      </c>
      <c r="AJ21" s="26">
        <v>9</v>
      </c>
    </row>
    <row r="22" spans="1:36" x14ac:dyDescent="0.25">
      <c r="A22" s="2">
        <f t="shared" si="1"/>
        <v>12</v>
      </c>
      <c r="B22" s="5" t="s">
        <v>115</v>
      </c>
      <c r="C22" s="11" t="s">
        <v>33</v>
      </c>
      <c r="D22" s="22">
        <v>38395</v>
      </c>
      <c r="E22" s="51">
        <v>74</v>
      </c>
      <c r="F22" s="52">
        <v>6</v>
      </c>
      <c r="G22" s="51">
        <v>114</v>
      </c>
      <c r="H22" s="53">
        <v>12</v>
      </c>
      <c r="I22" s="51"/>
      <c r="J22" s="52"/>
      <c r="K22" s="51">
        <v>58</v>
      </c>
      <c r="L22" s="52">
        <v>10</v>
      </c>
      <c r="M22" s="3">
        <v>60</v>
      </c>
      <c r="N22" s="4">
        <v>3.5</v>
      </c>
      <c r="O22" s="3"/>
      <c r="P22" s="4"/>
      <c r="Q22" s="3">
        <v>61</v>
      </c>
      <c r="R22" s="4">
        <v>6</v>
      </c>
      <c r="S22" s="3">
        <v>56</v>
      </c>
      <c r="T22" s="4">
        <v>30</v>
      </c>
      <c r="U22" s="3"/>
      <c r="V22" s="4"/>
      <c r="W22" s="3"/>
      <c r="X22" s="4"/>
      <c r="Y22" s="3"/>
      <c r="Z22" s="4"/>
      <c r="AA22" s="14">
        <f>SUM(F22,H22+J22+L22+N22+R22+P22+T22+V22+X22+Z22)</f>
        <v>67.5</v>
      </c>
      <c r="AB22" s="2">
        <v>12</v>
      </c>
      <c r="AD22" s="4">
        <v>4</v>
      </c>
      <c r="AF22" s="4">
        <v>4.4000000000000004</v>
      </c>
      <c r="AH22" s="4">
        <v>4.8</v>
      </c>
      <c r="AJ22" s="26">
        <v>6</v>
      </c>
    </row>
    <row r="23" spans="1:36" x14ac:dyDescent="0.25">
      <c r="A23" s="2">
        <f t="shared" si="1"/>
        <v>13</v>
      </c>
      <c r="B23" s="5" t="s">
        <v>114</v>
      </c>
      <c r="C23" s="11" t="s">
        <v>35</v>
      </c>
      <c r="D23" s="22">
        <v>38682</v>
      </c>
      <c r="E23" s="51">
        <v>54</v>
      </c>
      <c r="F23" s="52">
        <v>8</v>
      </c>
      <c r="G23" s="51">
        <v>93</v>
      </c>
      <c r="H23" s="53">
        <v>18</v>
      </c>
      <c r="I23" s="51">
        <v>51</v>
      </c>
      <c r="J23" s="52">
        <v>10</v>
      </c>
      <c r="K23" s="51"/>
      <c r="L23" s="52"/>
      <c r="M23" s="3">
        <v>47</v>
      </c>
      <c r="N23" s="4">
        <v>20</v>
      </c>
      <c r="O23" s="3"/>
      <c r="P23" s="4"/>
      <c r="Q23" s="3"/>
      <c r="R23" s="4"/>
      <c r="S23" s="3"/>
      <c r="T23" s="4"/>
      <c r="U23" s="3"/>
      <c r="V23" s="4"/>
      <c r="W23" s="3"/>
      <c r="X23" s="4"/>
      <c r="Y23" s="3"/>
      <c r="Z23" s="4"/>
      <c r="AA23" s="14">
        <f>SUM(F23,H23+J23+L23+N23+R23+P23+T23+V23+X23+Z23)</f>
        <v>56</v>
      </c>
      <c r="AB23" s="2">
        <v>13</v>
      </c>
      <c r="AD23" s="4">
        <v>3</v>
      </c>
      <c r="AF23" s="4">
        <v>3.3</v>
      </c>
      <c r="AH23" s="4">
        <v>3.6</v>
      </c>
      <c r="AJ23" s="26">
        <v>4.5</v>
      </c>
    </row>
    <row r="24" spans="1:36" x14ac:dyDescent="0.25">
      <c r="A24" s="2">
        <f t="shared" si="1"/>
        <v>14</v>
      </c>
      <c r="B24" s="5" t="s">
        <v>155</v>
      </c>
      <c r="C24" s="11" t="s">
        <v>20</v>
      </c>
      <c r="D24" s="22">
        <v>38485</v>
      </c>
      <c r="E24" s="51"/>
      <c r="F24" s="52"/>
      <c r="G24" s="51"/>
      <c r="H24" s="53"/>
      <c r="I24" s="51"/>
      <c r="J24" s="52"/>
      <c r="K24" s="51">
        <v>62</v>
      </c>
      <c r="L24" s="52">
        <v>4</v>
      </c>
      <c r="M24" s="3">
        <v>52</v>
      </c>
      <c r="N24" s="4">
        <v>7</v>
      </c>
      <c r="O24" s="3"/>
      <c r="P24" s="4"/>
      <c r="Q24" s="3">
        <v>52</v>
      </c>
      <c r="R24" s="4">
        <v>10</v>
      </c>
      <c r="S24" s="3"/>
      <c r="T24" s="4"/>
      <c r="U24" s="3">
        <v>55</v>
      </c>
      <c r="V24" s="4">
        <v>20</v>
      </c>
      <c r="W24" s="3"/>
      <c r="X24" s="4"/>
      <c r="Y24" s="3"/>
      <c r="Z24" s="4"/>
      <c r="AA24" s="14">
        <f>SUM(F24,H24+J24+L24+N24+R24+P24+T24+V24+X24+Z24)</f>
        <v>41</v>
      </c>
      <c r="AB24" s="2">
        <v>14</v>
      </c>
      <c r="AD24" s="4">
        <v>2</v>
      </c>
      <c r="AF24" s="4">
        <v>2.2000000000000002</v>
      </c>
      <c r="AH24" s="4">
        <v>2.4</v>
      </c>
      <c r="AJ24" s="26">
        <v>3</v>
      </c>
    </row>
    <row r="25" spans="1:36" x14ac:dyDescent="0.25">
      <c r="A25" s="2">
        <f t="shared" si="1"/>
        <v>15</v>
      </c>
      <c r="B25" s="5" t="s">
        <v>137</v>
      </c>
      <c r="C25" s="11" t="s">
        <v>35</v>
      </c>
      <c r="D25" s="22">
        <v>38341</v>
      </c>
      <c r="E25" s="51"/>
      <c r="F25" s="52"/>
      <c r="G25" s="51"/>
      <c r="H25" s="53"/>
      <c r="I25" s="51">
        <v>47</v>
      </c>
      <c r="J25" s="52">
        <v>20</v>
      </c>
      <c r="K25" s="51"/>
      <c r="L25" s="52"/>
      <c r="M25" s="3">
        <v>49</v>
      </c>
      <c r="N25" s="27">
        <v>11</v>
      </c>
      <c r="O25" s="3"/>
      <c r="P25" s="4"/>
      <c r="Q25" s="3"/>
      <c r="R25" s="4"/>
      <c r="S25" s="3"/>
      <c r="T25" s="4"/>
      <c r="U25" s="3"/>
      <c r="V25" s="4"/>
      <c r="W25" s="3"/>
      <c r="X25" s="4"/>
      <c r="Y25" s="3"/>
      <c r="Z25" s="4"/>
      <c r="AA25" s="14">
        <f>SUM(F25,H25+J25+L25+N25+R25+P25+T25+V25+X25+Z25)</f>
        <v>31</v>
      </c>
      <c r="AB25" s="2">
        <v>15</v>
      </c>
      <c r="AD25" s="27">
        <v>1</v>
      </c>
      <c r="AF25" s="4">
        <v>1.1000000000000001</v>
      </c>
      <c r="AH25" s="4">
        <v>1.2</v>
      </c>
      <c r="AJ25" s="26">
        <v>1.5</v>
      </c>
    </row>
    <row r="26" spans="1:36" x14ac:dyDescent="0.25">
      <c r="A26" s="2">
        <f t="shared" si="1"/>
        <v>16</v>
      </c>
      <c r="B26" s="5" t="s">
        <v>152</v>
      </c>
      <c r="C26" s="11" t="s">
        <v>62</v>
      </c>
      <c r="D26" s="22">
        <v>38168</v>
      </c>
      <c r="E26" s="51"/>
      <c r="F26" s="52"/>
      <c r="G26" s="51"/>
      <c r="H26" s="53"/>
      <c r="I26" s="51"/>
      <c r="J26" s="52"/>
      <c r="K26" s="51">
        <v>43</v>
      </c>
      <c r="L26" s="52">
        <v>30</v>
      </c>
      <c r="M26" s="3"/>
      <c r="N26" s="4"/>
      <c r="O26" s="3"/>
      <c r="P26" s="4"/>
      <c r="Q26" s="3"/>
      <c r="R26" s="4"/>
      <c r="S26" s="3"/>
      <c r="T26" s="4"/>
      <c r="U26" s="3"/>
      <c r="V26" s="4"/>
      <c r="W26" s="3"/>
      <c r="X26" s="4"/>
      <c r="Y26" s="3"/>
      <c r="Z26" s="4"/>
      <c r="AA26" s="14">
        <f>SUM(F26,H26+J26+L26+N26+R26+P26+T26+V26+X26+Z26)</f>
        <v>30</v>
      </c>
      <c r="AB26" s="2">
        <v>16</v>
      </c>
      <c r="AD26" s="19">
        <f>SUM(AD11:AD25)</f>
        <v>371</v>
      </c>
      <c r="AF26" s="19">
        <f>SUM(AF11:AF25)</f>
        <v>408.1</v>
      </c>
      <c r="AH26" s="19">
        <f>SUM(AH11:AH25)</f>
        <v>445.2</v>
      </c>
      <c r="AJ26" s="19">
        <f>SUM(AJ11:AJ25)</f>
        <v>556.5</v>
      </c>
    </row>
    <row r="27" spans="1:36" x14ac:dyDescent="0.25">
      <c r="A27" s="2">
        <f t="shared" si="1"/>
        <v>17</v>
      </c>
      <c r="B27" s="5" t="s">
        <v>180</v>
      </c>
      <c r="C27" s="11" t="s">
        <v>16</v>
      </c>
      <c r="D27" s="22">
        <v>38351</v>
      </c>
      <c r="E27" s="51"/>
      <c r="F27" s="52"/>
      <c r="G27" s="51"/>
      <c r="H27" s="53"/>
      <c r="I27" s="51"/>
      <c r="J27" s="52"/>
      <c r="K27" s="51"/>
      <c r="L27" s="52"/>
      <c r="M27" s="3"/>
      <c r="N27" s="4"/>
      <c r="O27" s="3"/>
      <c r="P27" s="4"/>
      <c r="Q27" s="3"/>
      <c r="R27" s="4"/>
      <c r="S27" s="3">
        <v>65</v>
      </c>
      <c r="T27" s="4">
        <v>12</v>
      </c>
      <c r="U27" s="3">
        <v>61</v>
      </c>
      <c r="V27" s="4">
        <v>15</v>
      </c>
      <c r="W27" s="3"/>
      <c r="X27" s="4"/>
      <c r="Y27" s="3"/>
      <c r="Z27" s="4"/>
      <c r="AA27" s="14">
        <f>SUM(F27,H27+J27+L27+N27+R27+P27+T27+V27+X27+Z27)</f>
        <v>27</v>
      </c>
      <c r="AB27" s="2">
        <v>17</v>
      </c>
    </row>
    <row r="28" spans="1:36" x14ac:dyDescent="0.25">
      <c r="A28" s="2">
        <f t="shared" si="1"/>
        <v>18</v>
      </c>
      <c r="B28" s="5" t="s">
        <v>176</v>
      </c>
      <c r="C28" s="11" t="s">
        <v>14</v>
      </c>
      <c r="D28" s="22">
        <v>38404</v>
      </c>
      <c r="E28" s="51"/>
      <c r="F28" s="52"/>
      <c r="G28" s="51"/>
      <c r="H28" s="53"/>
      <c r="I28" s="51"/>
      <c r="J28" s="52"/>
      <c r="K28" s="51"/>
      <c r="L28" s="52"/>
      <c r="M28" s="3"/>
      <c r="N28" s="4"/>
      <c r="O28" s="3"/>
      <c r="P28" s="4"/>
      <c r="Q28" s="3">
        <v>71</v>
      </c>
      <c r="R28" s="4">
        <v>4</v>
      </c>
      <c r="S28" s="3">
        <v>69</v>
      </c>
      <c r="T28" s="4">
        <v>10</v>
      </c>
      <c r="U28" s="3">
        <v>68</v>
      </c>
      <c r="V28" s="4">
        <v>12</v>
      </c>
      <c r="W28" s="3"/>
      <c r="X28" s="4"/>
      <c r="Y28" s="3"/>
      <c r="Z28" s="4"/>
      <c r="AA28" s="14">
        <f>SUM(F28,H28+J28+L28+N28+R28+P28+T28+V28+X28+Z28)</f>
        <v>26</v>
      </c>
      <c r="AB28" s="2">
        <v>18</v>
      </c>
    </row>
    <row r="29" spans="1:36" x14ac:dyDescent="0.25">
      <c r="A29" s="2">
        <f t="shared" si="1"/>
        <v>19</v>
      </c>
      <c r="B29" s="5" t="s">
        <v>162</v>
      </c>
      <c r="C29" s="11" t="s">
        <v>33</v>
      </c>
      <c r="D29" s="22">
        <v>38180</v>
      </c>
      <c r="E29" s="51"/>
      <c r="F29" s="52"/>
      <c r="G29" s="51"/>
      <c r="H29" s="53"/>
      <c r="I29" s="51"/>
      <c r="J29" s="52"/>
      <c r="K29" s="51"/>
      <c r="L29" s="52"/>
      <c r="M29" s="3">
        <v>60</v>
      </c>
      <c r="N29" s="4">
        <v>3.5</v>
      </c>
      <c r="O29" s="3"/>
      <c r="P29" s="4"/>
      <c r="Q29" s="3"/>
      <c r="R29" s="4"/>
      <c r="S29" s="3">
        <v>58</v>
      </c>
      <c r="T29" s="4">
        <v>20</v>
      </c>
      <c r="U29" s="3"/>
      <c r="V29" s="4"/>
      <c r="W29" s="3"/>
      <c r="X29" s="4"/>
      <c r="Y29" s="3"/>
      <c r="Z29" s="4"/>
      <c r="AA29" s="14">
        <f>SUM(F29,H29+J29+L29+N29+R29+P29+T29+V29+X29+Z29)</f>
        <v>23.5</v>
      </c>
      <c r="AB29" s="2">
        <v>19</v>
      </c>
    </row>
    <row r="30" spans="1:36" x14ac:dyDescent="0.25">
      <c r="A30" s="2">
        <f t="shared" si="1"/>
        <v>20</v>
      </c>
      <c r="B30" s="5" t="s">
        <v>175</v>
      </c>
      <c r="C30" s="11" t="s">
        <v>14</v>
      </c>
      <c r="D30" s="22">
        <v>38051</v>
      </c>
      <c r="E30" s="51"/>
      <c r="F30" s="52"/>
      <c r="G30" s="51"/>
      <c r="H30" s="53"/>
      <c r="I30" s="51"/>
      <c r="J30" s="52"/>
      <c r="K30" s="51"/>
      <c r="L30" s="52"/>
      <c r="M30" s="3"/>
      <c r="N30" s="4"/>
      <c r="O30" s="3"/>
      <c r="P30" s="4"/>
      <c r="Q30" s="3">
        <v>59</v>
      </c>
      <c r="R30" s="4">
        <v>8</v>
      </c>
      <c r="S30" s="3">
        <v>64</v>
      </c>
      <c r="T30" s="4">
        <v>15</v>
      </c>
      <c r="U30" s="3"/>
      <c r="V30" s="4"/>
      <c r="W30" s="3"/>
      <c r="X30" s="4"/>
      <c r="Y30" s="3"/>
      <c r="Z30" s="4"/>
      <c r="AA30" s="14">
        <f>SUM(F30,H30+J30+L30+N30+R30+P30+T30+V30+X30+Z30)</f>
        <v>23</v>
      </c>
      <c r="AB30" s="2">
        <v>20</v>
      </c>
    </row>
    <row r="31" spans="1:36" x14ac:dyDescent="0.25">
      <c r="A31" s="2">
        <f t="shared" si="1"/>
        <v>21</v>
      </c>
      <c r="B31" s="5" t="s">
        <v>112</v>
      </c>
      <c r="C31" s="11" t="s">
        <v>29</v>
      </c>
      <c r="D31" s="22">
        <v>38033</v>
      </c>
      <c r="E31" s="51">
        <v>47</v>
      </c>
      <c r="F31" s="52">
        <v>20</v>
      </c>
      <c r="G31" s="51"/>
      <c r="H31" s="53"/>
      <c r="I31" s="51"/>
      <c r="J31" s="52"/>
      <c r="K31" s="51"/>
      <c r="L31" s="52"/>
      <c r="M31" s="3"/>
      <c r="N31" s="4"/>
      <c r="O31" s="3"/>
      <c r="P31" s="4"/>
      <c r="Q31" s="3"/>
      <c r="R31" s="4"/>
      <c r="S31" s="3"/>
      <c r="T31" s="4"/>
      <c r="U31" s="3"/>
      <c r="V31" s="4"/>
      <c r="W31" s="3"/>
      <c r="X31" s="4"/>
      <c r="Y31" s="3"/>
      <c r="Z31" s="4"/>
      <c r="AA31" s="14">
        <f>SUM(F31,H31+J31+L31+N31+R31+P31+T31+V31+X31+Z31)</f>
        <v>20</v>
      </c>
      <c r="AB31" s="2">
        <v>21</v>
      </c>
    </row>
    <row r="32" spans="1:36" x14ac:dyDescent="0.25">
      <c r="A32" s="2">
        <f t="shared" si="1"/>
        <v>22</v>
      </c>
      <c r="B32" s="5" t="s">
        <v>153</v>
      </c>
      <c r="C32" s="11" t="s">
        <v>35</v>
      </c>
      <c r="D32" s="22">
        <v>38710</v>
      </c>
      <c r="E32" s="51"/>
      <c r="F32" s="52"/>
      <c r="G32" s="51"/>
      <c r="H32" s="53"/>
      <c r="I32" s="51"/>
      <c r="J32" s="52"/>
      <c r="K32" s="51">
        <v>54</v>
      </c>
      <c r="L32" s="52">
        <v>12</v>
      </c>
      <c r="M32" s="3">
        <v>52</v>
      </c>
      <c r="N32" s="4">
        <v>7</v>
      </c>
      <c r="O32" s="3"/>
      <c r="P32" s="4"/>
      <c r="Q32" s="3"/>
      <c r="R32" s="4"/>
      <c r="S32" s="3"/>
      <c r="T32" s="4"/>
      <c r="U32" s="3"/>
      <c r="V32" s="4"/>
      <c r="W32" s="3"/>
      <c r="X32" s="4"/>
      <c r="Y32" s="3"/>
      <c r="Z32" s="4"/>
      <c r="AA32" s="14">
        <f>SUM(F32,H32+J32+L32+N32+R32+P32+T32+V32+X32+Z32)</f>
        <v>19</v>
      </c>
      <c r="AB32" s="2">
        <v>22</v>
      </c>
    </row>
    <row r="33" spans="1:28" x14ac:dyDescent="0.25">
      <c r="A33" s="2">
        <f t="shared" si="1"/>
        <v>23</v>
      </c>
      <c r="B33" s="5" t="s">
        <v>154</v>
      </c>
      <c r="C33" s="11" t="s">
        <v>35</v>
      </c>
      <c r="D33" s="22">
        <v>38421</v>
      </c>
      <c r="E33" s="51"/>
      <c r="F33" s="52"/>
      <c r="G33" s="51"/>
      <c r="H33" s="53"/>
      <c r="I33" s="51"/>
      <c r="J33" s="52"/>
      <c r="K33" s="51">
        <v>60</v>
      </c>
      <c r="L33" s="52">
        <v>6</v>
      </c>
      <c r="M33" s="3">
        <v>65</v>
      </c>
      <c r="N33" s="4">
        <v>1</v>
      </c>
      <c r="O33" s="3">
        <v>72</v>
      </c>
      <c r="P33" s="4">
        <v>10</v>
      </c>
      <c r="Q33" s="3"/>
      <c r="R33" s="4"/>
      <c r="S33" s="3"/>
      <c r="T33" s="4"/>
      <c r="U33" s="3"/>
      <c r="V33" s="4"/>
      <c r="W33" s="3"/>
      <c r="X33" s="4"/>
      <c r="Y33" s="3"/>
      <c r="Z33" s="4"/>
      <c r="AA33" s="14">
        <f>SUM(F33,H33+J33+L33+N33+R33+P33+T33+V33+X33+Z33)</f>
        <v>17</v>
      </c>
      <c r="AB33" s="2">
        <v>23</v>
      </c>
    </row>
    <row r="34" spans="1:28" x14ac:dyDescent="0.25">
      <c r="A34" s="2">
        <f t="shared" si="1"/>
        <v>24</v>
      </c>
      <c r="B34" s="5" t="s">
        <v>138</v>
      </c>
      <c r="C34" s="11" t="s">
        <v>37</v>
      </c>
      <c r="D34" s="22">
        <v>38630</v>
      </c>
      <c r="E34" s="51"/>
      <c r="F34" s="52"/>
      <c r="G34" s="51"/>
      <c r="H34" s="53"/>
      <c r="I34" s="51">
        <v>88</v>
      </c>
      <c r="J34" s="52">
        <v>6</v>
      </c>
      <c r="K34" s="51">
        <v>59</v>
      </c>
      <c r="L34" s="52">
        <v>8</v>
      </c>
      <c r="M34" s="3">
        <v>63</v>
      </c>
      <c r="N34" s="4">
        <v>2</v>
      </c>
      <c r="O34" s="3"/>
      <c r="P34" s="4"/>
      <c r="Q34" s="3"/>
      <c r="R34" s="4"/>
      <c r="S34" s="3"/>
      <c r="T34" s="4"/>
      <c r="U34" s="3"/>
      <c r="V34" s="4"/>
      <c r="W34" s="3"/>
      <c r="X34" s="4"/>
      <c r="Y34" s="3"/>
      <c r="Z34" s="4"/>
      <c r="AA34" s="14">
        <f>SUM(F34,H34+J34+L34+N34+R34+P34+T34+V34+X34+Z34)</f>
        <v>16</v>
      </c>
      <c r="AB34" s="2">
        <v>24</v>
      </c>
    </row>
    <row r="35" spans="1:28" x14ac:dyDescent="0.25">
      <c r="A35" s="2">
        <f t="shared" si="1"/>
        <v>25</v>
      </c>
      <c r="B35" s="5" t="s">
        <v>129</v>
      </c>
      <c r="C35" s="11" t="s">
        <v>33</v>
      </c>
      <c r="D35" s="22">
        <v>38656</v>
      </c>
      <c r="E35" s="51"/>
      <c r="F35" s="52"/>
      <c r="G35" s="51">
        <v>99</v>
      </c>
      <c r="H35" s="53">
        <v>15</v>
      </c>
      <c r="I35" s="51"/>
      <c r="J35" s="52"/>
      <c r="K35" s="51"/>
      <c r="L35" s="52"/>
      <c r="M35" s="3"/>
      <c r="N35" s="4"/>
      <c r="O35" s="3"/>
      <c r="P35" s="4"/>
      <c r="Q35" s="3"/>
      <c r="R35" s="4"/>
      <c r="S35" s="3"/>
      <c r="T35" s="4"/>
      <c r="U35" s="3"/>
      <c r="V35" s="4"/>
      <c r="W35" s="3"/>
      <c r="X35" s="4"/>
      <c r="Y35" s="3"/>
      <c r="Z35" s="4"/>
      <c r="AA35" s="14">
        <f>SUM(F35,H35+J35+L35+N35+R35+P35+T35+V35+X35+Z35)</f>
        <v>15</v>
      </c>
      <c r="AB35" s="2">
        <v>25</v>
      </c>
    </row>
    <row r="36" spans="1:28" x14ac:dyDescent="0.25">
      <c r="A36" s="2">
        <f t="shared" si="1"/>
        <v>26</v>
      </c>
      <c r="B36" s="5" t="s">
        <v>168</v>
      </c>
      <c r="C36" s="11" t="s">
        <v>37</v>
      </c>
      <c r="D36" s="22">
        <v>38126</v>
      </c>
      <c r="E36" s="51"/>
      <c r="F36" s="52"/>
      <c r="G36" s="51"/>
      <c r="H36" s="53"/>
      <c r="I36" s="51"/>
      <c r="J36" s="52"/>
      <c r="K36" s="51"/>
      <c r="L36" s="52"/>
      <c r="M36" s="3"/>
      <c r="N36" s="4"/>
      <c r="O36" s="3">
        <v>65</v>
      </c>
      <c r="P36" s="4">
        <v>12</v>
      </c>
      <c r="Q36" s="3"/>
      <c r="R36" s="4"/>
      <c r="S36" s="3"/>
      <c r="T36" s="4"/>
      <c r="U36" s="3"/>
      <c r="V36" s="4"/>
      <c r="W36" s="3"/>
      <c r="X36" s="4"/>
      <c r="Y36" s="3"/>
      <c r="Z36" s="4"/>
      <c r="AA36" s="14">
        <f>SUM(F36,H36+J36+L36+N36+R36+P36+T36+V36+X36+Z36)</f>
        <v>12</v>
      </c>
      <c r="AB36" s="2">
        <v>26</v>
      </c>
    </row>
    <row r="37" spans="1:28" x14ac:dyDescent="0.25">
      <c r="A37" s="2">
        <f t="shared" si="1"/>
        <v>27</v>
      </c>
      <c r="B37" s="5" t="s">
        <v>130</v>
      </c>
      <c r="C37" s="11" t="s">
        <v>25</v>
      </c>
      <c r="D37" s="22">
        <v>38470</v>
      </c>
      <c r="E37" s="51"/>
      <c r="F37" s="52"/>
      <c r="G37" s="51">
        <v>119</v>
      </c>
      <c r="H37" s="53">
        <v>9</v>
      </c>
      <c r="I37" s="51"/>
      <c r="J37" s="52"/>
      <c r="K37" s="51"/>
      <c r="L37" s="52"/>
      <c r="M37" s="3"/>
      <c r="N37" s="4"/>
      <c r="O37" s="3"/>
      <c r="P37" s="4"/>
      <c r="Q37" s="3"/>
      <c r="R37" s="4"/>
      <c r="S37" s="3"/>
      <c r="T37" s="4"/>
      <c r="U37" s="3"/>
      <c r="V37" s="4"/>
      <c r="W37" s="3"/>
      <c r="X37" s="4"/>
      <c r="Y37" s="3"/>
      <c r="Z37" s="4"/>
      <c r="AA37" s="14">
        <f>SUM(F37,H37+J37+L37+N37+R37+P37+T37+V37+X37+Z37)</f>
        <v>9</v>
      </c>
      <c r="AB37" s="2">
        <v>27</v>
      </c>
    </row>
    <row r="38" spans="1:28" hidden="1" x14ac:dyDescent="0.25">
      <c r="A38" s="2">
        <f t="shared" si="1"/>
        <v>28</v>
      </c>
      <c r="B38" s="5"/>
      <c r="C38" s="11"/>
      <c r="D38" s="22"/>
      <c r="E38" s="51"/>
      <c r="F38" s="52"/>
      <c r="G38" s="51"/>
      <c r="H38" s="53"/>
      <c r="I38" s="51"/>
      <c r="J38" s="52"/>
      <c r="K38" s="51"/>
      <c r="L38" s="52"/>
      <c r="M38" s="3"/>
      <c r="N38" s="4"/>
      <c r="O38" s="3"/>
      <c r="P38" s="4"/>
      <c r="Q38" s="3"/>
      <c r="R38" s="4"/>
      <c r="S38" s="3"/>
      <c r="T38" s="4"/>
      <c r="U38" s="3"/>
      <c r="V38" s="4"/>
      <c r="W38" s="3"/>
      <c r="X38" s="4"/>
      <c r="Y38" s="3"/>
      <c r="Z38" s="4"/>
      <c r="AA38" s="14">
        <f t="shared" ref="AA38:AA39" si="2">SUM(F38,H38+J38+L38+N38+R38+P38+T38+V38+X38+Z38)</f>
        <v>0</v>
      </c>
      <c r="AB38" s="2">
        <v>28</v>
      </c>
    </row>
    <row r="39" spans="1:28" hidden="1" x14ac:dyDescent="0.25">
      <c r="A39" s="2">
        <f t="shared" si="1"/>
        <v>29</v>
      </c>
      <c r="B39" s="5"/>
      <c r="C39" s="11"/>
      <c r="D39" s="22"/>
      <c r="E39" s="51"/>
      <c r="F39" s="52"/>
      <c r="G39" s="51"/>
      <c r="H39" s="53"/>
      <c r="I39" s="51"/>
      <c r="J39" s="52"/>
      <c r="K39" s="51"/>
      <c r="L39" s="52"/>
      <c r="M39" s="3"/>
      <c r="N39" s="4"/>
      <c r="O39" s="3"/>
      <c r="P39" s="4"/>
      <c r="Q39" s="3"/>
      <c r="R39" s="4"/>
      <c r="S39" s="3"/>
      <c r="T39" s="4"/>
      <c r="U39" s="3"/>
      <c r="V39" s="4"/>
      <c r="W39" s="3"/>
      <c r="X39" s="4"/>
      <c r="Y39" s="3"/>
      <c r="Z39" s="4"/>
      <c r="AA39" s="14">
        <f t="shared" si="2"/>
        <v>0</v>
      </c>
      <c r="AB39" s="2">
        <v>29</v>
      </c>
    </row>
    <row r="40" spans="1:28" hidden="1" x14ac:dyDescent="0.25">
      <c r="A40" s="2">
        <f t="shared" si="1"/>
        <v>30</v>
      </c>
      <c r="B40" s="5"/>
      <c r="C40" s="11"/>
      <c r="D40" s="22"/>
      <c r="E40" s="51"/>
      <c r="F40" s="52"/>
      <c r="G40" s="51"/>
      <c r="H40" s="53"/>
      <c r="I40" s="51"/>
      <c r="J40" s="52"/>
      <c r="K40" s="51"/>
      <c r="L40" s="52"/>
      <c r="M40" s="3"/>
      <c r="N40" s="4"/>
      <c r="O40" s="3"/>
      <c r="P40" s="4"/>
      <c r="Q40" s="3"/>
      <c r="R40" s="4"/>
      <c r="S40" s="3"/>
      <c r="T40" s="4"/>
      <c r="U40" s="3"/>
      <c r="V40" s="4"/>
      <c r="W40" s="3"/>
      <c r="X40" s="4"/>
      <c r="Y40" s="3"/>
      <c r="Z40" s="4"/>
      <c r="AA40" s="14">
        <f t="shared" ref="AA40:AA46" si="3">SUM(F40,H40+J40+L40+N40+R40+P40+T40+V40+X40+Z40)</f>
        <v>0</v>
      </c>
      <c r="AB40" s="2">
        <v>30</v>
      </c>
    </row>
    <row r="41" spans="1:28" hidden="1" x14ac:dyDescent="0.25">
      <c r="A41" s="2">
        <f t="shared" si="1"/>
        <v>31</v>
      </c>
      <c r="B41" s="5"/>
      <c r="C41" s="11"/>
      <c r="D41" s="22"/>
      <c r="E41" s="51"/>
      <c r="F41" s="52"/>
      <c r="G41" s="51"/>
      <c r="H41" s="53"/>
      <c r="I41" s="51"/>
      <c r="J41" s="52"/>
      <c r="K41" s="51"/>
      <c r="L41" s="52"/>
      <c r="M41" s="3"/>
      <c r="N41" s="4"/>
      <c r="O41" s="3"/>
      <c r="P41" s="4"/>
      <c r="Q41" s="3"/>
      <c r="R41" s="4"/>
      <c r="S41" s="3"/>
      <c r="T41" s="4"/>
      <c r="U41" s="3"/>
      <c r="V41" s="4"/>
      <c r="W41" s="3"/>
      <c r="X41" s="4"/>
      <c r="Y41" s="3"/>
      <c r="Z41" s="4"/>
      <c r="AA41" s="14">
        <f t="shared" si="3"/>
        <v>0</v>
      </c>
      <c r="AB41" s="2">
        <v>31</v>
      </c>
    </row>
    <row r="42" spans="1:28" hidden="1" x14ac:dyDescent="0.25">
      <c r="A42" s="2">
        <f t="shared" si="1"/>
        <v>32</v>
      </c>
      <c r="B42" s="5"/>
      <c r="C42" s="11"/>
      <c r="D42" s="22"/>
      <c r="E42" s="51"/>
      <c r="F42" s="52"/>
      <c r="G42" s="51"/>
      <c r="H42" s="53"/>
      <c r="I42" s="51"/>
      <c r="J42" s="52"/>
      <c r="K42" s="51"/>
      <c r="L42" s="52"/>
      <c r="M42" s="3"/>
      <c r="N42" s="4"/>
      <c r="O42" s="3"/>
      <c r="P42" s="4"/>
      <c r="Q42" s="3"/>
      <c r="R42" s="4"/>
      <c r="S42" s="3"/>
      <c r="T42" s="4"/>
      <c r="U42" s="3"/>
      <c r="V42" s="4"/>
      <c r="W42" s="3"/>
      <c r="X42" s="4"/>
      <c r="Y42" s="3"/>
      <c r="Z42" s="4"/>
      <c r="AA42" s="14">
        <f t="shared" si="3"/>
        <v>0</v>
      </c>
      <c r="AB42" s="2">
        <v>32</v>
      </c>
    </row>
    <row r="43" spans="1:28" hidden="1" x14ac:dyDescent="0.25">
      <c r="A43" s="2">
        <f t="shared" si="1"/>
        <v>33</v>
      </c>
      <c r="B43" s="5"/>
      <c r="C43" s="11"/>
      <c r="D43" s="22"/>
      <c r="E43" s="51"/>
      <c r="F43" s="52"/>
      <c r="G43" s="51"/>
      <c r="H43" s="53"/>
      <c r="I43" s="51"/>
      <c r="J43" s="52"/>
      <c r="K43" s="51"/>
      <c r="L43" s="52"/>
      <c r="M43" s="3"/>
      <c r="N43" s="4"/>
      <c r="O43" s="3"/>
      <c r="P43" s="4"/>
      <c r="Q43" s="3"/>
      <c r="R43" s="4"/>
      <c r="S43" s="3"/>
      <c r="T43" s="4"/>
      <c r="U43" s="3"/>
      <c r="V43" s="4"/>
      <c r="W43" s="3"/>
      <c r="X43" s="4"/>
      <c r="Y43" s="3"/>
      <c r="Z43" s="4"/>
      <c r="AA43" s="14">
        <f t="shared" si="3"/>
        <v>0</v>
      </c>
      <c r="AB43" s="2">
        <v>33</v>
      </c>
    </row>
    <row r="44" spans="1:28" hidden="1" x14ac:dyDescent="0.25">
      <c r="A44" s="2">
        <f t="shared" si="1"/>
        <v>34</v>
      </c>
      <c r="B44" s="5"/>
      <c r="C44" s="11"/>
      <c r="D44" s="22"/>
      <c r="E44" s="51"/>
      <c r="F44" s="52"/>
      <c r="G44" s="51"/>
      <c r="H44" s="53"/>
      <c r="I44" s="51"/>
      <c r="J44" s="52"/>
      <c r="K44" s="51"/>
      <c r="L44" s="52"/>
      <c r="M44" s="3"/>
      <c r="N44" s="4"/>
      <c r="O44" s="3"/>
      <c r="P44" s="4"/>
      <c r="Q44" s="3"/>
      <c r="R44" s="4"/>
      <c r="S44" s="3"/>
      <c r="T44" s="4"/>
      <c r="U44" s="3"/>
      <c r="V44" s="4"/>
      <c r="W44" s="3"/>
      <c r="X44" s="4"/>
      <c r="Y44" s="3"/>
      <c r="Z44" s="4"/>
      <c r="AA44" s="14">
        <f t="shared" si="3"/>
        <v>0</v>
      </c>
      <c r="AB44" s="2">
        <v>34</v>
      </c>
    </row>
    <row r="45" spans="1:28" hidden="1" x14ac:dyDescent="0.25">
      <c r="A45" s="2">
        <f t="shared" si="1"/>
        <v>35</v>
      </c>
      <c r="B45" s="5"/>
      <c r="C45" s="11"/>
      <c r="D45" s="22"/>
      <c r="E45" s="51"/>
      <c r="F45" s="52"/>
      <c r="G45" s="51"/>
      <c r="H45" s="53"/>
      <c r="I45" s="51"/>
      <c r="J45" s="52"/>
      <c r="K45" s="51"/>
      <c r="L45" s="52"/>
      <c r="M45" s="3"/>
      <c r="N45" s="4"/>
      <c r="O45" s="3"/>
      <c r="P45" s="4"/>
      <c r="Q45" s="3"/>
      <c r="R45" s="4"/>
      <c r="S45" s="3"/>
      <c r="T45" s="4"/>
      <c r="U45" s="3"/>
      <c r="V45" s="4"/>
      <c r="W45" s="3"/>
      <c r="X45" s="4"/>
      <c r="Y45" s="3"/>
      <c r="Z45" s="4"/>
      <c r="AA45" s="14">
        <f t="shared" si="3"/>
        <v>0</v>
      </c>
      <c r="AB45" s="2">
        <v>35</v>
      </c>
    </row>
    <row r="46" spans="1:28" hidden="1" x14ac:dyDescent="0.25">
      <c r="A46" s="2">
        <f t="shared" si="1"/>
        <v>36</v>
      </c>
      <c r="B46" s="5"/>
      <c r="C46" s="11"/>
      <c r="D46" s="22"/>
      <c r="E46" s="51"/>
      <c r="F46" s="52"/>
      <c r="G46" s="51"/>
      <c r="H46" s="53"/>
      <c r="I46" s="51"/>
      <c r="J46" s="52"/>
      <c r="K46" s="51"/>
      <c r="L46" s="52"/>
      <c r="M46" s="3"/>
      <c r="N46" s="4"/>
      <c r="O46" s="3"/>
      <c r="P46" s="4"/>
      <c r="Q46" s="3"/>
      <c r="R46" s="4"/>
      <c r="S46" s="3"/>
      <c r="T46" s="4"/>
      <c r="U46" s="3"/>
      <c r="V46" s="4"/>
      <c r="W46" s="3"/>
      <c r="X46" s="4"/>
      <c r="Y46" s="3"/>
      <c r="Z46" s="4"/>
      <c r="AA46" s="14">
        <f t="shared" si="3"/>
        <v>0</v>
      </c>
      <c r="AB46" s="2">
        <v>36</v>
      </c>
    </row>
    <row r="47" spans="1:28" hidden="1" x14ac:dyDescent="0.25">
      <c r="A47" s="2">
        <f t="shared" si="1"/>
        <v>37</v>
      </c>
      <c r="B47" s="5"/>
      <c r="C47" s="11"/>
      <c r="D47" s="22"/>
      <c r="E47" s="51"/>
      <c r="F47" s="52"/>
      <c r="G47" s="51"/>
      <c r="H47" s="53"/>
      <c r="I47" s="51"/>
      <c r="J47" s="52"/>
      <c r="K47" s="51"/>
      <c r="L47" s="52"/>
      <c r="M47" s="3"/>
      <c r="N47" s="4"/>
      <c r="O47" s="3"/>
      <c r="P47" s="4"/>
      <c r="Q47" s="3"/>
      <c r="R47" s="4"/>
      <c r="S47" s="3"/>
      <c r="T47" s="4"/>
      <c r="U47" s="3"/>
      <c r="V47" s="4"/>
      <c r="W47" s="3"/>
      <c r="X47" s="4"/>
      <c r="Y47" s="3"/>
      <c r="Z47" s="4"/>
      <c r="AA47" s="14">
        <f t="shared" ref="AA47:AA58" si="4">SUM(F47,H47+J47+L47+N47+R47+P47+T47+V47+X47+Z47)</f>
        <v>0</v>
      </c>
      <c r="AB47" s="2">
        <v>37</v>
      </c>
    </row>
    <row r="48" spans="1:28" hidden="1" x14ac:dyDescent="0.25">
      <c r="A48" s="2">
        <f t="shared" si="1"/>
        <v>38</v>
      </c>
      <c r="B48" s="5"/>
      <c r="C48" s="11"/>
      <c r="D48" s="22"/>
      <c r="E48" s="51"/>
      <c r="F48" s="52"/>
      <c r="G48" s="51"/>
      <c r="H48" s="53"/>
      <c r="I48" s="51"/>
      <c r="J48" s="52"/>
      <c r="K48" s="51"/>
      <c r="L48" s="52"/>
      <c r="M48" s="3"/>
      <c r="N48" s="4"/>
      <c r="O48" s="3"/>
      <c r="P48" s="4"/>
      <c r="Q48" s="3"/>
      <c r="R48" s="4"/>
      <c r="S48" s="3"/>
      <c r="T48" s="4"/>
      <c r="U48" s="3"/>
      <c r="V48" s="4"/>
      <c r="W48" s="3"/>
      <c r="X48" s="4"/>
      <c r="Y48" s="3"/>
      <c r="Z48" s="4"/>
      <c r="AA48" s="14">
        <f t="shared" si="4"/>
        <v>0</v>
      </c>
      <c r="AB48" s="2">
        <v>38</v>
      </c>
    </row>
    <row r="49" spans="1:32" hidden="1" x14ac:dyDescent="0.25">
      <c r="A49" s="2">
        <f t="shared" si="1"/>
        <v>39</v>
      </c>
      <c r="B49" s="5"/>
      <c r="C49" s="11"/>
      <c r="D49" s="22"/>
      <c r="E49" s="51"/>
      <c r="F49" s="52"/>
      <c r="G49" s="51"/>
      <c r="H49" s="53"/>
      <c r="I49" s="51"/>
      <c r="J49" s="52"/>
      <c r="K49" s="51"/>
      <c r="L49" s="52"/>
      <c r="M49" s="3"/>
      <c r="N49" s="4"/>
      <c r="O49" s="3"/>
      <c r="P49" s="4"/>
      <c r="Q49" s="3"/>
      <c r="R49" s="4"/>
      <c r="S49" s="3"/>
      <c r="T49" s="4"/>
      <c r="U49" s="3"/>
      <c r="V49" s="4"/>
      <c r="W49" s="3"/>
      <c r="X49" s="4"/>
      <c r="Y49" s="3"/>
      <c r="Z49" s="4"/>
      <c r="AA49" s="14">
        <f t="shared" si="4"/>
        <v>0</v>
      </c>
      <c r="AB49" s="2">
        <v>39</v>
      </c>
      <c r="AD49" s="7"/>
      <c r="AE49" s="7"/>
      <c r="AF49" s="7"/>
    </row>
    <row r="50" spans="1:32" hidden="1" x14ac:dyDescent="0.25">
      <c r="A50" s="2">
        <f t="shared" si="1"/>
        <v>40</v>
      </c>
      <c r="B50" s="5"/>
      <c r="C50" s="11"/>
      <c r="D50" s="22"/>
      <c r="E50" s="51"/>
      <c r="F50" s="52"/>
      <c r="G50" s="51"/>
      <c r="H50" s="53"/>
      <c r="I50" s="51"/>
      <c r="J50" s="52"/>
      <c r="K50" s="51"/>
      <c r="L50" s="52"/>
      <c r="M50" s="3"/>
      <c r="N50" s="4"/>
      <c r="O50" s="3"/>
      <c r="P50" s="4"/>
      <c r="Q50" s="3"/>
      <c r="R50" s="4"/>
      <c r="S50" s="3"/>
      <c r="T50" s="4"/>
      <c r="U50" s="3"/>
      <c r="V50" s="4"/>
      <c r="W50" s="3"/>
      <c r="X50" s="4"/>
      <c r="Y50" s="3"/>
      <c r="Z50" s="4"/>
      <c r="AA50" s="14">
        <f t="shared" si="4"/>
        <v>0</v>
      </c>
      <c r="AB50" s="2">
        <v>40</v>
      </c>
      <c r="AD50" s="7"/>
      <c r="AE50" s="7"/>
      <c r="AF50" s="7"/>
    </row>
    <row r="51" spans="1:32" hidden="1" x14ac:dyDescent="0.25">
      <c r="A51" s="2">
        <f t="shared" si="1"/>
        <v>41</v>
      </c>
      <c r="B51" s="5"/>
      <c r="C51" s="11"/>
      <c r="D51" s="22"/>
      <c r="E51" s="51"/>
      <c r="F51" s="52"/>
      <c r="G51" s="51"/>
      <c r="H51" s="53"/>
      <c r="I51" s="51"/>
      <c r="J51" s="52"/>
      <c r="K51" s="51"/>
      <c r="L51" s="52"/>
      <c r="M51" s="3"/>
      <c r="N51" s="4"/>
      <c r="O51" s="3"/>
      <c r="P51" s="4"/>
      <c r="Q51" s="3"/>
      <c r="R51" s="4"/>
      <c r="S51" s="3"/>
      <c r="T51" s="4"/>
      <c r="U51" s="3"/>
      <c r="V51" s="4"/>
      <c r="W51" s="3"/>
      <c r="X51" s="4"/>
      <c r="Y51" s="3"/>
      <c r="Z51" s="4"/>
      <c r="AA51" s="14">
        <f t="shared" si="4"/>
        <v>0</v>
      </c>
      <c r="AB51" s="2">
        <v>41</v>
      </c>
      <c r="AD51" s="7"/>
      <c r="AE51" s="7"/>
      <c r="AF51" s="7"/>
    </row>
    <row r="52" spans="1:32" hidden="1" x14ac:dyDescent="0.25">
      <c r="A52" s="2">
        <f t="shared" si="1"/>
        <v>42</v>
      </c>
      <c r="B52" s="5"/>
      <c r="C52" s="11"/>
      <c r="D52" s="22"/>
      <c r="E52" s="51"/>
      <c r="F52" s="52"/>
      <c r="G52" s="51"/>
      <c r="H52" s="53"/>
      <c r="I52" s="51"/>
      <c r="J52" s="52"/>
      <c r="K52" s="51"/>
      <c r="L52" s="52"/>
      <c r="M52" s="3"/>
      <c r="N52" s="4"/>
      <c r="O52" s="3"/>
      <c r="P52" s="4"/>
      <c r="Q52" s="3"/>
      <c r="R52" s="4"/>
      <c r="S52" s="3"/>
      <c r="T52" s="4"/>
      <c r="U52" s="3"/>
      <c r="V52" s="4"/>
      <c r="W52" s="3"/>
      <c r="X52" s="4"/>
      <c r="Y52" s="3"/>
      <c r="Z52" s="4"/>
      <c r="AA52" s="14">
        <f t="shared" si="4"/>
        <v>0</v>
      </c>
      <c r="AB52" s="2">
        <v>42</v>
      </c>
      <c r="AD52" s="7"/>
      <c r="AE52" s="7"/>
      <c r="AF52" s="7"/>
    </row>
    <row r="53" spans="1:32" hidden="1" x14ac:dyDescent="0.25">
      <c r="A53" s="2">
        <f t="shared" si="1"/>
        <v>43</v>
      </c>
      <c r="B53" s="5"/>
      <c r="C53" s="11"/>
      <c r="D53" s="22"/>
      <c r="E53" s="51"/>
      <c r="F53" s="52"/>
      <c r="G53" s="51"/>
      <c r="H53" s="53"/>
      <c r="I53" s="51"/>
      <c r="J53" s="52"/>
      <c r="K53" s="51"/>
      <c r="L53" s="52"/>
      <c r="M53" s="3"/>
      <c r="N53" s="4"/>
      <c r="O53" s="3"/>
      <c r="P53" s="4"/>
      <c r="Q53" s="3"/>
      <c r="R53" s="4"/>
      <c r="S53" s="3"/>
      <c r="T53" s="4"/>
      <c r="U53" s="3"/>
      <c r="V53" s="4"/>
      <c r="W53" s="3"/>
      <c r="X53" s="4"/>
      <c r="Y53" s="3"/>
      <c r="Z53" s="4"/>
      <c r="AA53" s="14">
        <f t="shared" si="4"/>
        <v>0</v>
      </c>
      <c r="AB53" s="2">
        <v>43</v>
      </c>
      <c r="AD53" s="7"/>
      <c r="AE53" s="7"/>
      <c r="AF53" s="7"/>
    </row>
    <row r="54" spans="1:32" hidden="1" x14ac:dyDescent="0.25">
      <c r="A54" s="2">
        <f t="shared" si="1"/>
        <v>44</v>
      </c>
      <c r="B54" s="5"/>
      <c r="C54" s="11"/>
      <c r="D54" s="22"/>
      <c r="E54" s="51"/>
      <c r="F54" s="52"/>
      <c r="G54" s="51"/>
      <c r="H54" s="53"/>
      <c r="I54" s="51"/>
      <c r="J54" s="52"/>
      <c r="K54" s="51"/>
      <c r="L54" s="52"/>
      <c r="M54" s="3"/>
      <c r="N54" s="4"/>
      <c r="O54" s="3"/>
      <c r="P54" s="4"/>
      <c r="Q54" s="3"/>
      <c r="R54" s="4"/>
      <c r="S54" s="3"/>
      <c r="T54" s="4"/>
      <c r="U54" s="3"/>
      <c r="V54" s="4"/>
      <c r="W54" s="3"/>
      <c r="X54" s="4"/>
      <c r="Y54" s="3"/>
      <c r="Z54" s="4"/>
      <c r="AA54" s="14">
        <f t="shared" si="4"/>
        <v>0</v>
      </c>
      <c r="AB54" s="2">
        <v>44</v>
      </c>
      <c r="AD54" s="7"/>
      <c r="AE54" s="7"/>
      <c r="AF54" s="7"/>
    </row>
    <row r="55" spans="1:32" hidden="1" x14ac:dyDescent="0.25">
      <c r="A55" s="2">
        <f t="shared" si="1"/>
        <v>45</v>
      </c>
      <c r="B55" s="5"/>
      <c r="C55" s="11"/>
      <c r="D55" s="22"/>
      <c r="E55" s="51"/>
      <c r="F55" s="52"/>
      <c r="G55" s="51"/>
      <c r="H55" s="53"/>
      <c r="I55" s="51"/>
      <c r="J55" s="52"/>
      <c r="K55" s="51"/>
      <c r="L55" s="52"/>
      <c r="M55" s="3"/>
      <c r="N55" s="4"/>
      <c r="O55" s="3"/>
      <c r="P55" s="4"/>
      <c r="Q55" s="3"/>
      <c r="R55" s="4"/>
      <c r="S55" s="3"/>
      <c r="T55" s="4"/>
      <c r="U55" s="3"/>
      <c r="V55" s="4"/>
      <c r="W55" s="3"/>
      <c r="X55" s="4"/>
      <c r="Y55" s="3"/>
      <c r="Z55" s="4"/>
      <c r="AA55" s="14">
        <f t="shared" si="4"/>
        <v>0</v>
      </c>
      <c r="AB55" s="2">
        <v>45</v>
      </c>
      <c r="AD55" s="7"/>
      <c r="AE55" s="7"/>
      <c r="AF55" s="7"/>
    </row>
    <row r="56" spans="1:32" hidden="1" x14ac:dyDescent="0.25">
      <c r="A56" s="2">
        <f t="shared" si="1"/>
        <v>46</v>
      </c>
      <c r="B56" s="5"/>
      <c r="C56" s="11"/>
      <c r="D56" s="22"/>
      <c r="E56" s="51"/>
      <c r="F56" s="52"/>
      <c r="G56" s="51"/>
      <c r="H56" s="53"/>
      <c r="I56" s="51"/>
      <c r="J56" s="52"/>
      <c r="K56" s="51"/>
      <c r="L56" s="52"/>
      <c r="M56" s="3"/>
      <c r="N56" s="4"/>
      <c r="O56" s="3"/>
      <c r="P56" s="4"/>
      <c r="Q56" s="3"/>
      <c r="R56" s="4"/>
      <c r="S56" s="3"/>
      <c r="T56" s="4"/>
      <c r="U56" s="3"/>
      <c r="V56" s="4"/>
      <c r="W56" s="3"/>
      <c r="X56" s="4"/>
      <c r="Y56" s="3"/>
      <c r="Z56" s="4"/>
      <c r="AA56" s="14">
        <f t="shared" si="4"/>
        <v>0</v>
      </c>
      <c r="AB56" s="2">
        <v>46</v>
      </c>
      <c r="AD56" s="7"/>
      <c r="AE56" s="7"/>
      <c r="AF56" s="7"/>
    </row>
    <row r="57" spans="1:32" hidden="1" x14ac:dyDescent="0.25">
      <c r="A57" s="2">
        <f t="shared" si="1"/>
        <v>47</v>
      </c>
      <c r="B57" s="5"/>
      <c r="C57" s="11"/>
      <c r="D57" s="22"/>
      <c r="E57" s="51"/>
      <c r="F57" s="52"/>
      <c r="G57" s="51"/>
      <c r="H57" s="53"/>
      <c r="I57" s="51"/>
      <c r="J57" s="52"/>
      <c r="K57" s="51"/>
      <c r="L57" s="52"/>
      <c r="M57" s="3"/>
      <c r="N57" s="4"/>
      <c r="O57" s="3"/>
      <c r="P57" s="4"/>
      <c r="Q57" s="3"/>
      <c r="R57" s="4"/>
      <c r="S57" s="3"/>
      <c r="T57" s="4"/>
      <c r="U57" s="3"/>
      <c r="V57" s="4"/>
      <c r="W57" s="3"/>
      <c r="X57" s="4"/>
      <c r="Y57" s="3"/>
      <c r="Z57" s="4"/>
      <c r="AA57" s="14">
        <f t="shared" si="4"/>
        <v>0</v>
      </c>
      <c r="AB57" s="2">
        <v>47</v>
      </c>
      <c r="AD57" s="7"/>
      <c r="AE57" s="7"/>
      <c r="AF57" s="7"/>
    </row>
    <row r="58" spans="1:32" hidden="1" x14ac:dyDescent="0.25">
      <c r="A58" s="2">
        <f t="shared" si="1"/>
        <v>48</v>
      </c>
      <c r="B58" s="5"/>
      <c r="C58" s="11"/>
      <c r="D58" s="22"/>
      <c r="E58" s="51"/>
      <c r="F58" s="52"/>
      <c r="G58" s="51"/>
      <c r="H58" s="53"/>
      <c r="I58" s="51"/>
      <c r="J58" s="52"/>
      <c r="K58" s="51"/>
      <c r="L58" s="52"/>
      <c r="M58" s="3"/>
      <c r="N58" s="4"/>
      <c r="O58" s="3"/>
      <c r="P58" s="4"/>
      <c r="Q58" s="3"/>
      <c r="R58" s="4"/>
      <c r="S58" s="3"/>
      <c r="T58" s="4"/>
      <c r="U58" s="3"/>
      <c r="V58" s="4"/>
      <c r="W58" s="3"/>
      <c r="X58" s="4"/>
      <c r="Y58" s="3"/>
      <c r="Z58" s="4"/>
      <c r="AA58" s="14">
        <f t="shared" si="4"/>
        <v>0</v>
      </c>
      <c r="AB58" s="2">
        <v>48</v>
      </c>
      <c r="AD58" s="7"/>
      <c r="AE58" s="7"/>
      <c r="AF58" s="7"/>
    </row>
    <row r="59" spans="1:32" hidden="1" x14ac:dyDescent="0.25">
      <c r="A59" s="2">
        <f t="shared" si="0"/>
        <v>49</v>
      </c>
      <c r="B59" s="5"/>
      <c r="C59" s="11"/>
      <c r="D59" s="22"/>
      <c r="E59" s="51"/>
      <c r="F59" s="52"/>
      <c r="G59" s="51"/>
      <c r="H59" s="53"/>
      <c r="I59" s="51"/>
      <c r="J59" s="52"/>
      <c r="K59" s="51"/>
      <c r="L59" s="52"/>
      <c r="M59" s="3"/>
      <c r="N59" s="4"/>
      <c r="O59" s="3"/>
      <c r="P59" s="4"/>
      <c r="Q59" s="3"/>
      <c r="R59" s="4"/>
      <c r="S59" s="3"/>
      <c r="T59" s="4"/>
      <c r="U59" s="3"/>
      <c r="V59" s="4"/>
      <c r="W59" s="3"/>
      <c r="X59" s="4"/>
      <c r="Y59" s="3"/>
      <c r="Z59" s="4"/>
      <c r="AA59" s="14">
        <f t="shared" ref="AA59:AA66" si="5">SUM(F59,H59+J59+L59+N59+R59+P59+T59+V59+X59+Z59)</f>
        <v>0</v>
      </c>
      <c r="AB59" s="2">
        <v>49</v>
      </c>
      <c r="AD59" s="7"/>
      <c r="AE59" s="7"/>
      <c r="AF59" s="7"/>
    </row>
    <row r="60" spans="1:32" hidden="1" x14ac:dyDescent="0.25">
      <c r="A60" s="2">
        <f t="shared" si="0"/>
        <v>50</v>
      </c>
      <c r="B60" s="5"/>
      <c r="C60" s="11"/>
      <c r="D60" s="22"/>
      <c r="E60" s="51"/>
      <c r="F60" s="52"/>
      <c r="G60" s="51"/>
      <c r="H60" s="53"/>
      <c r="I60" s="51"/>
      <c r="J60" s="52"/>
      <c r="K60" s="51"/>
      <c r="L60" s="52"/>
      <c r="M60" s="3"/>
      <c r="N60" s="4"/>
      <c r="O60" s="3"/>
      <c r="P60" s="4"/>
      <c r="Q60" s="3"/>
      <c r="R60" s="4"/>
      <c r="S60" s="3"/>
      <c r="T60" s="4"/>
      <c r="U60" s="3"/>
      <c r="V60" s="4"/>
      <c r="W60" s="3"/>
      <c r="X60" s="4"/>
      <c r="Y60" s="3"/>
      <c r="Z60" s="4"/>
      <c r="AA60" s="14">
        <f t="shared" si="5"/>
        <v>0</v>
      </c>
      <c r="AB60" s="2">
        <v>50</v>
      </c>
      <c r="AD60" s="7"/>
      <c r="AE60" s="7"/>
      <c r="AF60" s="7"/>
    </row>
    <row r="61" spans="1:32" hidden="1" x14ac:dyDescent="0.25">
      <c r="A61" s="2">
        <f t="shared" si="0"/>
        <v>51</v>
      </c>
      <c r="B61" s="5"/>
      <c r="C61" s="11"/>
      <c r="D61" s="22"/>
      <c r="E61" s="51"/>
      <c r="F61" s="52"/>
      <c r="G61" s="51"/>
      <c r="H61" s="53"/>
      <c r="I61" s="51"/>
      <c r="J61" s="52"/>
      <c r="K61" s="51"/>
      <c r="L61" s="52"/>
      <c r="M61" s="3"/>
      <c r="N61" s="4"/>
      <c r="O61" s="3"/>
      <c r="P61" s="4"/>
      <c r="Q61" s="3"/>
      <c r="R61" s="4"/>
      <c r="S61" s="3"/>
      <c r="T61" s="4"/>
      <c r="U61" s="3"/>
      <c r="V61" s="4"/>
      <c r="W61" s="3"/>
      <c r="X61" s="4"/>
      <c r="Y61" s="3"/>
      <c r="Z61" s="4"/>
      <c r="AA61" s="44">
        <f t="shared" si="5"/>
        <v>0</v>
      </c>
      <c r="AB61" s="2">
        <v>51</v>
      </c>
    </row>
    <row r="62" spans="1:32" hidden="1" x14ac:dyDescent="0.25">
      <c r="A62" s="2">
        <f t="shared" si="0"/>
        <v>52</v>
      </c>
      <c r="B62" s="5"/>
      <c r="C62" s="11"/>
      <c r="D62" s="22"/>
      <c r="E62" s="51"/>
      <c r="F62" s="52"/>
      <c r="G62" s="51"/>
      <c r="H62" s="53"/>
      <c r="I62" s="51"/>
      <c r="J62" s="52"/>
      <c r="K62" s="51"/>
      <c r="L62" s="52"/>
      <c r="M62" s="3"/>
      <c r="N62" s="4"/>
      <c r="O62" s="3"/>
      <c r="P62" s="4"/>
      <c r="Q62" s="3"/>
      <c r="R62" s="4"/>
      <c r="S62" s="3"/>
      <c r="T62" s="4"/>
      <c r="U62" s="3"/>
      <c r="V62" s="4"/>
      <c r="W62" s="3"/>
      <c r="X62" s="4"/>
      <c r="Y62" s="3"/>
      <c r="Z62" s="4"/>
      <c r="AA62" s="44">
        <f t="shared" si="5"/>
        <v>0</v>
      </c>
      <c r="AB62" s="2">
        <v>52</v>
      </c>
    </row>
    <row r="63" spans="1:32" hidden="1" x14ac:dyDescent="0.25">
      <c r="A63" s="2">
        <f t="shared" si="0"/>
        <v>53</v>
      </c>
      <c r="B63" s="5"/>
      <c r="C63" s="11"/>
      <c r="D63" s="22"/>
      <c r="E63" s="51"/>
      <c r="F63" s="52"/>
      <c r="G63" s="51"/>
      <c r="H63" s="53"/>
      <c r="I63" s="51"/>
      <c r="J63" s="52"/>
      <c r="K63" s="51"/>
      <c r="L63" s="52"/>
      <c r="M63" s="3"/>
      <c r="N63" s="4"/>
      <c r="O63" s="3"/>
      <c r="P63" s="4"/>
      <c r="Q63" s="3"/>
      <c r="R63" s="4"/>
      <c r="S63" s="3"/>
      <c r="T63" s="4"/>
      <c r="U63" s="3"/>
      <c r="V63" s="4"/>
      <c r="W63" s="3"/>
      <c r="X63" s="4"/>
      <c r="Y63" s="3"/>
      <c r="Z63" s="4"/>
      <c r="AA63" s="44">
        <f t="shared" si="5"/>
        <v>0</v>
      </c>
      <c r="AB63" s="2">
        <v>53</v>
      </c>
    </row>
    <row r="64" spans="1:32" hidden="1" x14ac:dyDescent="0.25">
      <c r="A64" s="2">
        <f t="shared" si="0"/>
        <v>54</v>
      </c>
      <c r="B64" s="5"/>
      <c r="C64" s="11"/>
      <c r="D64" s="22"/>
      <c r="E64" s="51"/>
      <c r="F64" s="52"/>
      <c r="G64" s="51"/>
      <c r="H64" s="53"/>
      <c r="I64" s="51"/>
      <c r="J64" s="52"/>
      <c r="K64" s="51"/>
      <c r="L64" s="52"/>
      <c r="M64" s="3"/>
      <c r="N64" s="4"/>
      <c r="O64" s="3"/>
      <c r="P64" s="4"/>
      <c r="Q64" s="3"/>
      <c r="R64" s="4"/>
      <c r="S64" s="3"/>
      <c r="T64" s="4"/>
      <c r="U64" s="3"/>
      <c r="V64" s="4"/>
      <c r="W64" s="3"/>
      <c r="X64" s="4"/>
      <c r="Y64" s="3"/>
      <c r="Z64" s="4"/>
      <c r="AA64" s="44">
        <f t="shared" si="5"/>
        <v>0</v>
      </c>
      <c r="AB64" s="2">
        <v>54</v>
      </c>
    </row>
    <row r="65" spans="1:36" hidden="1" x14ac:dyDescent="0.25">
      <c r="A65" s="2">
        <f t="shared" si="0"/>
        <v>55</v>
      </c>
      <c r="B65" s="5"/>
      <c r="C65" s="11"/>
      <c r="D65" s="22"/>
      <c r="E65" s="51"/>
      <c r="F65" s="52"/>
      <c r="G65" s="51"/>
      <c r="H65" s="53"/>
      <c r="I65" s="51"/>
      <c r="J65" s="52"/>
      <c r="K65" s="51"/>
      <c r="L65" s="52"/>
      <c r="M65" s="3"/>
      <c r="N65" s="4"/>
      <c r="O65" s="3"/>
      <c r="P65" s="4"/>
      <c r="Q65" s="3"/>
      <c r="R65" s="4"/>
      <c r="S65" s="3"/>
      <c r="T65" s="4"/>
      <c r="U65" s="3"/>
      <c r="V65" s="4"/>
      <c r="W65" s="3"/>
      <c r="X65" s="4"/>
      <c r="Y65" s="3"/>
      <c r="Z65" s="4"/>
      <c r="AA65" s="44">
        <f t="shared" si="5"/>
        <v>0</v>
      </c>
      <c r="AB65" s="2">
        <v>55</v>
      </c>
    </row>
    <row r="66" spans="1:36" hidden="1" x14ac:dyDescent="0.25">
      <c r="A66" s="2">
        <f t="shared" si="0"/>
        <v>56</v>
      </c>
      <c r="B66" s="5"/>
      <c r="C66" s="11"/>
      <c r="D66" s="22"/>
      <c r="E66" s="51"/>
      <c r="F66" s="52"/>
      <c r="G66" s="51"/>
      <c r="H66" s="53"/>
      <c r="I66" s="51"/>
      <c r="J66" s="52"/>
      <c r="K66" s="51"/>
      <c r="L66" s="52"/>
      <c r="M66" s="3"/>
      <c r="N66" s="4"/>
      <c r="O66" s="3"/>
      <c r="P66" s="4"/>
      <c r="Q66" s="3"/>
      <c r="R66" s="4"/>
      <c r="S66" s="3"/>
      <c r="T66" s="4"/>
      <c r="U66" s="3"/>
      <c r="V66" s="4"/>
      <c r="W66" s="3"/>
      <c r="X66" s="4"/>
      <c r="Y66" s="3"/>
      <c r="Z66" s="4"/>
      <c r="AA66" s="44">
        <f t="shared" si="5"/>
        <v>0</v>
      </c>
      <c r="AB66" s="2">
        <v>56</v>
      </c>
    </row>
    <row r="67" spans="1:36" hidden="1" x14ac:dyDescent="0.25">
      <c r="E67" s="23">
        <f t="shared" ref="E67:X67" si="6">SUM(E11:E66)</f>
        <v>527</v>
      </c>
      <c r="F67" s="10">
        <f t="shared" si="6"/>
        <v>196</v>
      </c>
      <c r="G67" s="23">
        <f t="shared" si="6"/>
        <v>981</v>
      </c>
      <c r="H67" s="10">
        <f t="shared" si="6"/>
        <v>541.5</v>
      </c>
      <c r="I67" s="23">
        <f t="shared" si="6"/>
        <v>537</v>
      </c>
      <c r="J67" s="10">
        <f t="shared" si="6"/>
        <v>361</v>
      </c>
      <c r="K67" s="23">
        <f t="shared" si="6"/>
        <v>595</v>
      </c>
      <c r="L67" s="10">
        <f t="shared" si="6"/>
        <v>365</v>
      </c>
      <c r="M67" s="23">
        <f t="shared" si="6"/>
        <v>747</v>
      </c>
      <c r="N67" s="10">
        <f t="shared" si="6"/>
        <v>356</v>
      </c>
      <c r="O67" s="23">
        <f t="shared" si="6"/>
        <v>463</v>
      </c>
      <c r="P67" s="10">
        <f t="shared" si="6"/>
        <v>322</v>
      </c>
      <c r="Q67" s="23">
        <f t="shared" si="6"/>
        <v>562</v>
      </c>
      <c r="R67" s="10">
        <f t="shared" si="6"/>
        <v>340</v>
      </c>
      <c r="S67" s="23">
        <f t="shared" si="6"/>
        <v>497</v>
      </c>
      <c r="T67" s="10">
        <f t="shared" si="6"/>
        <v>347</v>
      </c>
      <c r="U67" s="23">
        <f t="shared" si="6"/>
        <v>394</v>
      </c>
      <c r="V67" s="10">
        <f t="shared" si="6"/>
        <v>337</v>
      </c>
      <c r="W67" s="23">
        <f t="shared" si="6"/>
        <v>0</v>
      </c>
      <c r="X67" s="10">
        <f t="shared" si="6"/>
        <v>0</v>
      </c>
      <c r="Y67" s="23">
        <f>SUM(Y11:Y66)</f>
        <v>0</v>
      </c>
      <c r="Z67" s="10">
        <f>SUM(Z11:Z66)</f>
        <v>0</v>
      </c>
      <c r="AB67" s="2">
        <v>57</v>
      </c>
    </row>
    <row r="68" spans="1:36" hidden="1" x14ac:dyDescent="0.25">
      <c r="B68" s="6"/>
      <c r="C68" s="7"/>
      <c r="D68" s="7"/>
      <c r="E68" s="7"/>
      <c r="F68" s="8"/>
      <c r="G68" s="7"/>
      <c r="H68" s="8"/>
      <c r="I68" s="7"/>
      <c r="J68" s="8"/>
      <c r="K68" s="7"/>
      <c r="L68" s="8"/>
      <c r="M68" s="7"/>
      <c r="N68" s="8"/>
      <c r="O68" s="7"/>
      <c r="P68" s="8"/>
      <c r="Q68" s="7"/>
      <c r="R68" s="8"/>
      <c r="S68" s="8"/>
      <c r="T68" s="8"/>
      <c r="U68" s="8"/>
      <c r="V68" s="8"/>
      <c r="W68" s="8"/>
      <c r="X68" s="8"/>
      <c r="Y68" s="8"/>
      <c r="Z68" s="8"/>
      <c r="AB68" s="2">
        <v>58</v>
      </c>
    </row>
    <row r="69" spans="1:36" ht="17.25" thickBot="1" x14ac:dyDescent="0.3">
      <c r="B69" s="6"/>
      <c r="C69" s="7"/>
      <c r="D69" s="7"/>
      <c r="E69" s="7"/>
      <c r="F69" s="8"/>
      <c r="G69" s="7"/>
      <c r="H69" s="8"/>
      <c r="I69" s="7"/>
      <c r="J69" s="8"/>
      <c r="K69" s="7"/>
      <c r="L69" s="8"/>
      <c r="M69" s="7"/>
      <c r="N69" s="8"/>
      <c r="O69" s="7"/>
      <c r="P69" s="8"/>
      <c r="Q69" s="7"/>
      <c r="R69" s="8"/>
      <c r="S69" s="8"/>
      <c r="T69" s="8"/>
      <c r="U69" s="8"/>
      <c r="V69" s="8"/>
      <c r="W69" s="8"/>
      <c r="X69" s="8"/>
      <c r="Y69" s="8"/>
      <c r="Z69" s="8"/>
    </row>
    <row r="70" spans="1:36" ht="23.25" x14ac:dyDescent="0.35">
      <c r="A70" s="64" t="s">
        <v>98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6"/>
    </row>
    <row r="71" spans="1:36" ht="24" thickBot="1" x14ac:dyDescent="0.4">
      <c r="A71" s="71" t="s">
        <v>6</v>
      </c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3"/>
    </row>
    <row r="72" spans="1:36" ht="17.25" thickBot="1" x14ac:dyDescent="0.3"/>
    <row r="73" spans="1:36" ht="20.25" thickBot="1" x14ac:dyDescent="0.35">
      <c r="A73" s="77" t="s">
        <v>7</v>
      </c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9"/>
    </row>
    <row r="74" spans="1:36" ht="17.25" thickBot="1" x14ac:dyDescent="0.3"/>
    <row r="75" spans="1:36" ht="20.25" thickBot="1" x14ac:dyDescent="0.35">
      <c r="A75" s="74" t="s">
        <v>103</v>
      </c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6"/>
    </row>
    <row r="76" spans="1:36" ht="17.25" thickBot="1" x14ac:dyDescent="0.3">
      <c r="E76" s="62">
        <f>E7</f>
        <v>42027</v>
      </c>
      <c r="F76" s="63"/>
      <c r="G76" s="62" t="str">
        <f>G7</f>
        <v>12 y 13/02/2015</v>
      </c>
      <c r="H76" s="63"/>
      <c r="I76" s="62">
        <f>I7</f>
        <v>42087</v>
      </c>
      <c r="J76" s="63"/>
      <c r="K76" s="62">
        <f>K7</f>
        <v>42113</v>
      </c>
      <c r="L76" s="63"/>
      <c r="M76" s="62">
        <f>M7</f>
        <v>42155</v>
      </c>
      <c r="N76" s="63"/>
      <c r="O76" s="62">
        <f>O7</f>
        <v>42246</v>
      </c>
      <c r="P76" s="63"/>
      <c r="Q76" s="62">
        <f>Q7</f>
        <v>42267</v>
      </c>
      <c r="R76" s="63"/>
      <c r="S76" s="62">
        <f>S7</f>
        <v>42316</v>
      </c>
      <c r="T76" s="63"/>
      <c r="U76" s="62">
        <f>U7</f>
        <v>42337</v>
      </c>
      <c r="V76" s="63"/>
      <c r="W76" s="62">
        <f>W7</f>
        <v>0</v>
      </c>
      <c r="X76" s="63"/>
      <c r="Y76" s="62">
        <f>Y7</f>
        <v>0</v>
      </c>
      <c r="Z76" s="63"/>
    </row>
    <row r="77" spans="1:36" ht="16.5" customHeight="1" thickBot="1" x14ac:dyDescent="0.3">
      <c r="A77" s="56" t="s">
        <v>0</v>
      </c>
      <c r="B77" s="56" t="s">
        <v>1</v>
      </c>
      <c r="C77" s="67" t="s">
        <v>8</v>
      </c>
      <c r="D77" s="20" t="s">
        <v>9</v>
      </c>
      <c r="E77" s="58" t="str">
        <f>E8</f>
        <v>Necochea Golf Club</v>
      </c>
      <c r="F77" s="59"/>
      <c r="G77" s="58" t="str">
        <f>G8</f>
        <v>Sierra de los Padres Golf Club</v>
      </c>
      <c r="H77" s="59"/>
      <c r="I77" s="58" t="str">
        <f>I8</f>
        <v>El Valle de Tandil Golf Club</v>
      </c>
      <c r="J77" s="59"/>
      <c r="K77" s="58" t="str">
        <f>K8</f>
        <v>Cardón Miramar Links</v>
      </c>
      <c r="L77" s="59"/>
      <c r="M77" s="58" t="str">
        <f>M8</f>
        <v>Tandil Golf Club</v>
      </c>
      <c r="N77" s="59"/>
      <c r="O77" s="58" t="str">
        <f>O8</f>
        <v>Villa Gesell Golf Club</v>
      </c>
      <c r="P77" s="59"/>
      <c r="Q77" s="58" t="str">
        <f>Q8</f>
        <v>Club Mar del Plata S.A.</v>
      </c>
      <c r="R77" s="59"/>
      <c r="S77" s="58" t="str">
        <f>S8</f>
        <v>C.S.C.P. Gral. Balcarce</v>
      </c>
      <c r="T77" s="59"/>
      <c r="U77" s="58" t="str">
        <f>U8</f>
        <v>Mar del Plata Golf Club C.N.</v>
      </c>
      <c r="V77" s="59"/>
      <c r="W77" s="58">
        <f>W8</f>
        <v>0</v>
      </c>
      <c r="X77" s="59"/>
      <c r="Y77" s="58">
        <f>Y8</f>
        <v>0</v>
      </c>
      <c r="Z77" s="59"/>
    </row>
    <row r="78" spans="1:36" ht="17.25" thickBot="1" x14ac:dyDescent="0.3">
      <c r="A78" s="57"/>
      <c r="B78" s="57"/>
      <c r="C78" s="68"/>
      <c r="D78" s="21" t="s">
        <v>10</v>
      </c>
      <c r="E78" s="60"/>
      <c r="F78" s="61"/>
      <c r="G78" s="60"/>
      <c r="H78" s="61"/>
      <c r="I78" s="60"/>
      <c r="J78" s="61"/>
      <c r="K78" s="60"/>
      <c r="L78" s="61"/>
      <c r="M78" s="60"/>
      <c r="N78" s="61"/>
      <c r="O78" s="60"/>
      <c r="P78" s="61"/>
      <c r="Q78" s="60"/>
      <c r="R78" s="61"/>
      <c r="S78" s="60"/>
      <c r="T78" s="61"/>
      <c r="U78" s="60"/>
      <c r="V78" s="61"/>
      <c r="W78" s="60"/>
      <c r="X78" s="61"/>
      <c r="Y78" s="60"/>
      <c r="Z78" s="61"/>
      <c r="AB78" s="56" t="s">
        <v>0</v>
      </c>
    </row>
    <row r="79" spans="1:36" ht="17.25" thickBot="1" x14ac:dyDescent="0.3">
      <c r="A79" s="69"/>
      <c r="B79" s="70"/>
      <c r="C79" s="17"/>
      <c r="D79" s="17"/>
      <c r="E79" s="45" t="s">
        <v>4</v>
      </c>
      <c r="F79" s="46" t="s">
        <v>5</v>
      </c>
      <c r="G79" s="45" t="s">
        <v>4</v>
      </c>
      <c r="H79" s="46" t="s">
        <v>5</v>
      </c>
      <c r="I79" s="45" t="s">
        <v>4</v>
      </c>
      <c r="J79" s="46" t="s">
        <v>5</v>
      </c>
      <c r="K79" s="45" t="s">
        <v>4</v>
      </c>
      <c r="L79" s="46" t="s">
        <v>5</v>
      </c>
      <c r="M79" s="45" t="s">
        <v>4</v>
      </c>
      <c r="N79" s="46" t="s">
        <v>5</v>
      </c>
      <c r="O79" s="45" t="s">
        <v>4</v>
      </c>
      <c r="P79" s="46" t="s">
        <v>5</v>
      </c>
      <c r="Q79" s="45" t="s">
        <v>4</v>
      </c>
      <c r="R79" s="46" t="s">
        <v>5</v>
      </c>
      <c r="S79" s="45" t="s">
        <v>4</v>
      </c>
      <c r="T79" s="46" t="s">
        <v>5</v>
      </c>
      <c r="U79" s="12" t="s">
        <v>4</v>
      </c>
      <c r="V79" s="13" t="s">
        <v>5</v>
      </c>
      <c r="W79" s="12" t="s">
        <v>4</v>
      </c>
      <c r="X79" s="13" t="s">
        <v>5</v>
      </c>
      <c r="Y79" s="12" t="s">
        <v>4</v>
      </c>
      <c r="Z79" s="13" t="s">
        <v>5</v>
      </c>
      <c r="AA79" s="47" t="s">
        <v>3</v>
      </c>
      <c r="AB79" s="57"/>
      <c r="AF79" s="18">
        <v>0.1</v>
      </c>
      <c r="AH79" s="18">
        <v>0.2</v>
      </c>
      <c r="AJ79" s="18">
        <v>0.5</v>
      </c>
    </row>
    <row r="80" spans="1:36" x14ac:dyDescent="0.25">
      <c r="A80" s="2">
        <f t="shared" ref="A80:A96" si="7">AB80</f>
        <v>1</v>
      </c>
      <c r="B80" s="5" t="s">
        <v>74</v>
      </c>
      <c r="C80" s="11" t="s">
        <v>14</v>
      </c>
      <c r="D80" s="22">
        <v>38257</v>
      </c>
      <c r="E80" s="51">
        <v>51</v>
      </c>
      <c r="F80" s="55"/>
      <c r="G80" s="51">
        <v>82</v>
      </c>
      <c r="H80" s="53">
        <v>75</v>
      </c>
      <c r="I80" s="51">
        <v>51</v>
      </c>
      <c r="J80" s="52">
        <v>50</v>
      </c>
      <c r="K80" s="51">
        <v>51</v>
      </c>
      <c r="L80" s="52">
        <v>50</v>
      </c>
      <c r="M80" s="3">
        <v>39</v>
      </c>
      <c r="N80" s="4">
        <v>50</v>
      </c>
      <c r="O80" s="3">
        <v>54</v>
      </c>
      <c r="P80" s="4">
        <v>35</v>
      </c>
      <c r="Q80" s="3">
        <v>44</v>
      </c>
      <c r="R80" s="4">
        <v>35</v>
      </c>
      <c r="S80" s="3"/>
      <c r="T80" s="4"/>
      <c r="U80" s="3">
        <v>45</v>
      </c>
      <c r="V80" s="4">
        <v>35</v>
      </c>
      <c r="W80" s="3"/>
      <c r="X80" s="4"/>
      <c r="Y80" s="3"/>
      <c r="Z80" s="4"/>
      <c r="AA80" s="14">
        <f>SUM(F80,H80+J80+L80+N80+R80+P80+T80+V80+X80+Z80)</f>
        <v>330</v>
      </c>
      <c r="AB80" s="2">
        <v>1</v>
      </c>
      <c r="AD80" s="4">
        <v>50</v>
      </c>
      <c r="AF80" s="26">
        <v>55</v>
      </c>
      <c r="AH80" s="26">
        <v>60</v>
      </c>
      <c r="AJ80" s="26">
        <v>75</v>
      </c>
    </row>
    <row r="81" spans="1:36" x14ac:dyDescent="0.25">
      <c r="A81" s="2">
        <f t="shared" si="7"/>
        <v>2</v>
      </c>
      <c r="B81" s="5" t="s">
        <v>73</v>
      </c>
      <c r="C81" s="11" t="s">
        <v>14</v>
      </c>
      <c r="D81" s="22">
        <v>38027</v>
      </c>
      <c r="E81" s="51">
        <v>46</v>
      </c>
      <c r="F81" s="52">
        <v>50</v>
      </c>
      <c r="G81" s="51">
        <v>90</v>
      </c>
      <c r="H81" s="53">
        <v>52.5</v>
      </c>
      <c r="I81" s="51"/>
      <c r="J81" s="52"/>
      <c r="K81" s="51">
        <v>53</v>
      </c>
      <c r="L81" s="52">
        <v>35</v>
      </c>
      <c r="M81" s="3">
        <v>42</v>
      </c>
      <c r="N81" s="4">
        <v>35</v>
      </c>
      <c r="O81" s="3">
        <v>47</v>
      </c>
      <c r="P81" s="4">
        <v>50</v>
      </c>
      <c r="Q81" s="3">
        <v>42</v>
      </c>
      <c r="R81" s="4">
        <v>50</v>
      </c>
      <c r="S81" s="3"/>
      <c r="T81" s="4"/>
      <c r="U81" s="3">
        <v>43</v>
      </c>
      <c r="V81" s="4">
        <v>50</v>
      </c>
      <c r="W81" s="3"/>
      <c r="X81" s="4"/>
      <c r="Y81" s="3"/>
      <c r="Z81" s="4"/>
      <c r="AA81" s="14">
        <f>SUM(F81,H81+J81+L81+N81+R81+P81+T81+V81+X81+Z81)</f>
        <v>322.5</v>
      </c>
      <c r="AB81" s="2">
        <v>2</v>
      </c>
      <c r="AD81" s="4">
        <v>35</v>
      </c>
      <c r="AF81" s="26">
        <v>38.5</v>
      </c>
      <c r="AH81" s="26">
        <v>42</v>
      </c>
      <c r="AJ81" s="26">
        <v>52.5</v>
      </c>
    </row>
    <row r="82" spans="1:36" x14ac:dyDescent="0.25">
      <c r="A82" s="2">
        <f t="shared" si="7"/>
        <v>3</v>
      </c>
      <c r="B82" s="5" t="s">
        <v>139</v>
      </c>
      <c r="C82" s="11" t="s">
        <v>35</v>
      </c>
      <c r="D82" s="22">
        <v>38531</v>
      </c>
      <c r="E82" s="51"/>
      <c r="F82" s="52"/>
      <c r="G82" s="51"/>
      <c r="H82" s="53"/>
      <c r="I82" s="51">
        <v>71</v>
      </c>
      <c r="J82" s="52">
        <v>30</v>
      </c>
      <c r="K82" s="51">
        <v>73</v>
      </c>
      <c r="L82" s="52">
        <v>20</v>
      </c>
      <c r="M82" s="3">
        <v>59</v>
      </c>
      <c r="N82" s="55"/>
      <c r="O82" s="3">
        <v>69</v>
      </c>
      <c r="P82" s="4">
        <v>25</v>
      </c>
      <c r="Q82" s="3">
        <v>60</v>
      </c>
      <c r="R82" s="4">
        <v>25</v>
      </c>
      <c r="S82" s="3">
        <v>63</v>
      </c>
      <c r="T82" s="4">
        <v>50</v>
      </c>
      <c r="U82" s="3">
        <v>51</v>
      </c>
      <c r="V82" s="4">
        <v>25</v>
      </c>
      <c r="W82" s="3"/>
      <c r="X82" s="4"/>
      <c r="Y82" s="3"/>
      <c r="Z82" s="4"/>
      <c r="AA82" s="14">
        <f>SUM(F82,H82+J82+L82+N82+R82+P82+T82+V82+X82+Z82)</f>
        <v>175</v>
      </c>
      <c r="AB82" s="2">
        <v>3</v>
      </c>
      <c r="AD82" s="4">
        <v>25</v>
      </c>
      <c r="AF82" s="26">
        <v>27.5</v>
      </c>
      <c r="AH82" s="26">
        <v>30</v>
      </c>
      <c r="AJ82" s="26">
        <v>37.5</v>
      </c>
    </row>
    <row r="83" spans="1:36" x14ac:dyDescent="0.25">
      <c r="A83" s="2">
        <f t="shared" si="7"/>
        <v>3</v>
      </c>
      <c r="B83" s="5" t="s">
        <v>90</v>
      </c>
      <c r="C83" s="11" t="s">
        <v>14</v>
      </c>
      <c r="D83" s="22">
        <v>38356</v>
      </c>
      <c r="E83" s="51">
        <v>73</v>
      </c>
      <c r="F83" s="55"/>
      <c r="G83" s="51">
        <v>119</v>
      </c>
      <c r="H83" s="53">
        <v>30</v>
      </c>
      <c r="I83" s="51">
        <v>71</v>
      </c>
      <c r="J83" s="52">
        <v>30</v>
      </c>
      <c r="K83" s="51">
        <v>57</v>
      </c>
      <c r="L83" s="52">
        <v>25</v>
      </c>
      <c r="M83" s="3">
        <v>64</v>
      </c>
      <c r="N83" s="4">
        <v>20</v>
      </c>
      <c r="O83" s="3">
        <v>73</v>
      </c>
      <c r="P83" s="4">
        <v>20</v>
      </c>
      <c r="Q83" s="3"/>
      <c r="R83" s="4"/>
      <c r="S83" s="3"/>
      <c r="T83" s="4"/>
      <c r="U83" s="3"/>
      <c r="V83" s="4"/>
      <c r="W83" s="3"/>
      <c r="X83" s="4"/>
      <c r="Y83" s="3"/>
      <c r="Z83" s="4"/>
      <c r="AA83" s="14">
        <f>SUM(F83,H83+J83+L83+N83+R83+P83+T83+V83+X83+Z83)</f>
        <v>125</v>
      </c>
      <c r="AB83" s="2">
        <v>3</v>
      </c>
      <c r="AD83" s="4">
        <v>20</v>
      </c>
      <c r="AF83" s="26">
        <v>22</v>
      </c>
      <c r="AH83" s="26">
        <v>24</v>
      </c>
      <c r="AJ83" s="26">
        <v>30</v>
      </c>
    </row>
    <row r="84" spans="1:36" x14ac:dyDescent="0.25">
      <c r="A84" s="2">
        <f t="shared" si="7"/>
        <v>5</v>
      </c>
      <c r="B84" s="5" t="s">
        <v>131</v>
      </c>
      <c r="C84" s="11" t="s">
        <v>33</v>
      </c>
      <c r="D84" s="22">
        <v>38104</v>
      </c>
      <c r="E84" s="51"/>
      <c r="F84" s="52"/>
      <c r="G84" s="51">
        <v>114</v>
      </c>
      <c r="H84" s="53">
        <v>37.5</v>
      </c>
      <c r="I84" s="51"/>
      <c r="J84" s="52"/>
      <c r="K84" s="51"/>
      <c r="L84" s="52"/>
      <c r="M84" s="3"/>
      <c r="N84" s="4"/>
      <c r="O84" s="3"/>
      <c r="P84" s="4"/>
      <c r="Q84" s="3"/>
      <c r="R84" s="4"/>
      <c r="S84" s="3"/>
      <c r="T84" s="4"/>
      <c r="U84" s="3"/>
      <c r="V84" s="4"/>
      <c r="W84" s="3"/>
      <c r="X84" s="4"/>
      <c r="Y84" s="3"/>
      <c r="Z84" s="4"/>
      <c r="AA84" s="14">
        <f>SUM(F84,H84+J84+L84+N84+R84+P84+T84+V84+X84+Z84)</f>
        <v>37.5</v>
      </c>
      <c r="AB84" s="2">
        <v>5</v>
      </c>
      <c r="AD84" s="4">
        <v>15</v>
      </c>
      <c r="AF84" s="26">
        <v>16.5</v>
      </c>
      <c r="AH84" s="26">
        <v>18</v>
      </c>
      <c r="AJ84" s="26">
        <v>22.5</v>
      </c>
    </row>
    <row r="85" spans="1:36" x14ac:dyDescent="0.25">
      <c r="A85" s="2">
        <f t="shared" si="7"/>
        <v>6</v>
      </c>
      <c r="B85" s="5" t="s">
        <v>156</v>
      </c>
      <c r="C85" s="11" t="s">
        <v>37</v>
      </c>
      <c r="D85" s="22">
        <v>38675</v>
      </c>
      <c r="E85" s="51"/>
      <c r="F85" s="52"/>
      <c r="G85" s="51"/>
      <c r="H85" s="53"/>
      <c r="I85" s="51"/>
      <c r="J85" s="52"/>
      <c r="K85" s="51">
        <v>77</v>
      </c>
      <c r="L85" s="52">
        <v>15</v>
      </c>
      <c r="M85" s="3">
        <v>76</v>
      </c>
      <c r="N85" s="4">
        <v>15</v>
      </c>
      <c r="O85" s="3"/>
      <c r="P85" s="4"/>
      <c r="Q85" s="3"/>
      <c r="R85" s="4"/>
      <c r="S85" s="3"/>
      <c r="T85" s="4"/>
      <c r="U85" s="3"/>
      <c r="V85" s="4"/>
      <c r="W85" s="3"/>
      <c r="X85" s="4"/>
      <c r="Y85" s="3"/>
      <c r="Z85" s="4"/>
      <c r="AA85" s="14">
        <f>SUM(F85,H85+J85+L85+N85+R85+P85+T85+V85+X85+Z85)</f>
        <v>30</v>
      </c>
      <c r="AB85" s="2">
        <v>6</v>
      </c>
      <c r="AD85" s="4">
        <v>10</v>
      </c>
      <c r="AF85" s="26">
        <v>11</v>
      </c>
      <c r="AH85" s="26">
        <v>12</v>
      </c>
      <c r="AJ85" s="26">
        <v>15</v>
      </c>
    </row>
    <row r="86" spans="1:36" x14ac:dyDescent="0.25">
      <c r="A86" s="2">
        <f t="shared" si="7"/>
        <v>6</v>
      </c>
      <c r="B86" s="5" t="s">
        <v>163</v>
      </c>
      <c r="C86" s="11" t="s">
        <v>35</v>
      </c>
      <c r="D86" s="22">
        <v>38642</v>
      </c>
      <c r="E86" s="51"/>
      <c r="F86" s="52"/>
      <c r="G86" s="51"/>
      <c r="H86" s="53"/>
      <c r="I86" s="51"/>
      <c r="J86" s="52"/>
      <c r="K86" s="51"/>
      <c r="L86" s="52"/>
      <c r="M86" s="3">
        <v>83</v>
      </c>
      <c r="N86" s="4">
        <v>10</v>
      </c>
      <c r="O86" s="3"/>
      <c r="P86" s="4"/>
      <c r="Q86" s="3"/>
      <c r="R86" s="4"/>
      <c r="S86" s="3"/>
      <c r="T86" s="4"/>
      <c r="U86" s="3">
        <v>79</v>
      </c>
      <c r="V86" s="4">
        <v>20</v>
      </c>
      <c r="W86" s="3"/>
      <c r="X86" s="4"/>
      <c r="Y86" s="3"/>
      <c r="Z86" s="4"/>
      <c r="AA86" s="14">
        <f>SUM(F86,H86+J86+L86+N86+R86+P86+T86+V86+X86+Z86)</f>
        <v>30</v>
      </c>
      <c r="AB86" s="2">
        <v>6</v>
      </c>
      <c r="AD86" s="4">
        <v>8</v>
      </c>
      <c r="AF86" s="26">
        <v>8.8000000000000007</v>
      </c>
      <c r="AH86" s="26">
        <v>9.6</v>
      </c>
      <c r="AJ86" s="26">
        <v>12</v>
      </c>
    </row>
    <row r="87" spans="1:36" x14ac:dyDescent="0.25">
      <c r="A87" s="2">
        <f t="shared" si="7"/>
        <v>8</v>
      </c>
      <c r="B87" s="5" t="s">
        <v>132</v>
      </c>
      <c r="C87" s="11" t="s">
        <v>35</v>
      </c>
      <c r="D87" s="22">
        <v>38161</v>
      </c>
      <c r="E87" s="51"/>
      <c r="F87" s="52"/>
      <c r="G87" s="51">
        <v>121</v>
      </c>
      <c r="H87" s="53">
        <v>22.5</v>
      </c>
      <c r="I87" s="51"/>
      <c r="J87" s="52"/>
      <c r="K87" s="51"/>
      <c r="L87" s="52"/>
      <c r="M87" s="3"/>
      <c r="N87" s="4"/>
      <c r="O87" s="3"/>
      <c r="P87" s="4"/>
      <c r="Q87" s="3"/>
      <c r="R87" s="4"/>
      <c r="S87" s="3"/>
      <c r="T87" s="4"/>
      <c r="U87" s="3"/>
      <c r="V87" s="4"/>
      <c r="W87" s="3"/>
      <c r="X87" s="4"/>
      <c r="Y87" s="3"/>
      <c r="Z87" s="4"/>
      <c r="AA87" s="14">
        <f>SUM(F87,H87+J87+L87+N87+R87+P87+T87+V87+X87+Z87)</f>
        <v>22.5</v>
      </c>
      <c r="AB87" s="2">
        <v>8</v>
      </c>
      <c r="AD87" s="4">
        <v>6</v>
      </c>
      <c r="AF87" s="26">
        <v>6.6</v>
      </c>
      <c r="AH87" s="26">
        <v>7.2</v>
      </c>
      <c r="AJ87" s="26">
        <v>9</v>
      </c>
    </row>
    <row r="88" spans="1:36" hidden="1" x14ac:dyDescent="0.25">
      <c r="A88" s="2">
        <f t="shared" si="7"/>
        <v>9</v>
      </c>
      <c r="B88" s="5"/>
      <c r="C88" s="11"/>
      <c r="D88" s="22"/>
      <c r="E88" s="51"/>
      <c r="F88" s="52"/>
      <c r="G88" s="51"/>
      <c r="H88" s="53"/>
      <c r="I88" s="51"/>
      <c r="J88" s="52"/>
      <c r="K88" s="51"/>
      <c r="L88" s="52"/>
      <c r="M88" s="3"/>
      <c r="N88" s="4"/>
      <c r="O88" s="3"/>
      <c r="P88" s="4"/>
      <c r="Q88" s="3"/>
      <c r="R88" s="4"/>
      <c r="S88" s="3"/>
      <c r="T88" s="4"/>
      <c r="U88" s="3"/>
      <c r="V88" s="4"/>
      <c r="W88" s="3"/>
      <c r="X88" s="4"/>
      <c r="Y88" s="3"/>
      <c r="Z88" s="4"/>
      <c r="AA88" s="14">
        <f t="shared" ref="AA88:AA95" si="8">SUM(F88,H88+J88+L88+N88+R88+P88+T88+V88+X88+Z88)</f>
        <v>0</v>
      </c>
      <c r="AB88" s="2">
        <v>9</v>
      </c>
      <c r="AD88" s="4">
        <v>4</v>
      </c>
      <c r="AF88" s="26">
        <v>4.4000000000000004</v>
      </c>
      <c r="AH88" s="26">
        <v>4.8</v>
      </c>
      <c r="AJ88" s="26">
        <v>6</v>
      </c>
    </row>
    <row r="89" spans="1:36" hidden="1" x14ac:dyDescent="0.25">
      <c r="A89" s="2">
        <f t="shared" si="7"/>
        <v>10</v>
      </c>
      <c r="B89" s="5"/>
      <c r="C89" s="11"/>
      <c r="D89" s="22"/>
      <c r="E89" s="51"/>
      <c r="F89" s="52"/>
      <c r="G89" s="51"/>
      <c r="H89" s="53"/>
      <c r="I89" s="51"/>
      <c r="J89" s="52"/>
      <c r="K89" s="51"/>
      <c r="L89" s="52"/>
      <c r="M89" s="3"/>
      <c r="N89" s="4"/>
      <c r="O89" s="3"/>
      <c r="P89" s="4"/>
      <c r="Q89" s="3"/>
      <c r="R89" s="4"/>
      <c r="S89" s="3"/>
      <c r="T89" s="4"/>
      <c r="U89" s="3"/>
      <c r="V89" s="4"/>
      <c r="W89" s="3"/>
      <c r="X89" s="4"/>
      <c r="Y89" s="3"/>
      <c r="Z89" s="4"/>
      <c r="AA89" s="14">
        <f t="shared" si="8"/>
        <v>0</v>
      </c>
      <c r="AB89" s="2">
        <v>10</v>
      </c>
      <c r="AD89" s="27">
        <v>2</v>
      </c>
      <c r="AF89" s="26">
        <v>2.2000000000000002</v>
      </c>
      <c r="AH89" s="26">
        <v>2.4</v>
      </c>
      <c r="AJ89" s="26">
        <v>3</v>
      </c>
    </row>
    <row r="90" spans="1:36" hidden="1" x14ac:dyDescent="0.25">
      <c r="A90" s="2">
        <f t="shared" si="7"/>
        <v>11</v>
      </c>
      <c r="B90" s="5"/>
      <c r="C90" s="11"/>
      <c r="D90" s="22"/>
      <c r="E90" s="51"/>
      <c r="F90" s="52"/>
      <c r="G90" s="51"/>
      <c r="H90" s="53"/>
      <c r="I90" s="51"/>
      <c r="J90" s="52"/>
      <c r="K90" s="51"/>
      <c r="L90" s="52"/>
      <c r="M90" s="3"/>
      <c r="N90" s="4"/>
      <c r="O90" s="3"/>
      <c r="P90" s="4"/>
      <c r="Q90" s="3"/>
      <c r="R90" s="4"/>
      <c r="S90" s="3"/>
      <c r="T90" s="4"/>
      <c r="U90" s="3"/>
      <c r="V90" s="4"/>
      <c r="W90" s="3"/>
      <c r="X90" s="4"/>
      <c r="Y90" s="3"/>
      <c r="Z90" s="4"/>
      <c r="AA90" s="14">
        <f t="shared" si="8"/>
        <v>0</v>
      </c>
      <c r="AB90" s="2">
        <v>11</v>
      </c>
      <c r="AD90" s="19">
        <f>SUM(AD80:AD89)</f>
        <v>175</v>
      </c>
      <c r="AF90" s="19">
        <f>SUM(AF80:AF89)</f>
        <v>192.5</v>
      </c>
      <c r="AH90" s="19">
        <f>SUM(AH80:AH89)</f>
        <v>210</v>
      </c>
      <c r="AJ90" s="19">
        <f>SUM(AJ80:AJ89)</f>
        <v>262.5</v>
      </c>
    </row>
    <row r="91" spans="1:36" ht="17.25" hidden="1" thickBot="1" x14ac:dyDescent="0.3">
      <c r="A91" s="2">
        <f t="shared" si="7"/>
        <v>12</v>
      </c>
      <c r="B91" s="5"/>
      <c r="C91" s="11"/>
      <c r="D91" s="22"/>
      <c r="E91" s="51"/>
      <c r="F91" s="52"/>
      <c r="G91" s="51"/>
      <c r="H91" s="53"/>
      <c r="I91" s="51"/>
      <c r="J91" s="52"/>
      <c r="K91" s="51"/>
      <c r="L91" s="52"/>
      <c r="M91" s="3"/>
      <c r="N91" s="4"/>
      <c r="O91" s="3"/>
      <c r="P91" s="4"/>
      <c r="Q91" s="3"/>
      <c r="R91" s="4"/>
      <c r="S91" s="3"/>
      <c r="T91" s="4"/>
      <c r="U91" s="3"/>
      <c r="V91" s="4"/>
      <c r="W91" s="3"/>
      <c r="X91" s="4"/>
      <c r="Y91" s="3"/>
      <c r="Z91" s="4"/>
      <c r="AA91" s="14">
        <f t="shared" si="8"/>
        <v>0</v>
      </c>
      <c r="AB91" s="2">
        <v>12</v>
      </c>
    </row>
    <row r="92" spans="1:36" ht="17.25" hidden="1" thickBot="1" x14ac:dyDescent="0.3">
      <c r="A92" s="2">
        <f t="shared" si="7"/>
        <v>13</v>
      </c>
      <c r="B92" s="5"/>
      <c r="C92" s="11"/>
      <c r="D92" s="22"/>
      <c r="E92" s="51"/>
      <c r="F92" s="52"/>
      <c r="G92" s="51"/>
      <c r="H92" s="53"/>
      <c r="I92" s="51"/>
      <c r="J92" s="52"/>
      <c r="K92" s="51"/>
      <c r="L92" s="52"/>
      <c r="M92" s="3"/>
      <c r="N92" s="4"/>
      <c r="O92" s="3"/>
      <c r="P92" s="4"/>
      <c r="Q92" s="3"/>
      <c r="R92" s="4"/>
      <c r="S92" s="3"/>
      <c r="T92" s="4"/>
      <c r="U92" s="3"/>
      <c r="V92" s="4"/>
      <c r="W92" s="3"/>
      <c r="X92" s="4"/>
      <c r="Y92" s="3"/>
      <c r="Z92" s="4"/>
      <c r="AA92" s="14">
        <f t="shared" si="8"/>
        <v>0</v>
      </c>
      <c r="AB92" s="2">
        <v>13</v>
      </c>
      <c r="AD92" s="50">
        <v>1</v>
      </c>
    </row>
    <row r="93" spans="1:36" hidden="1" x14ac:dyDescent="0.25">
      <c r="A93" s="2">
        <f t="shared" si="7"/>
        <v>14</v>
      </c>
      <c r="B93" s="5"/>
      <c r="C93" s="11"/>
      <c r="D93" s="22"/>
      <c r="E93" s="51"/>
      <c r="F93" s="52"/>
      <c r="G93" s="51"/>
      <c r="H93" s="53"/>
      <c r="I93" s="51"/>
      <c r="J93" s="52"/>
      <c r="K93" s="51"/>
      <c r="L93" s="52"/>
      <c r="M93" s="3"/>
      <c r="N93" s="4"/>
      <c r="O93" s="3"/>
      <c r="P93" s="4"/>
      <c r="Q93" s="3"/>
      <c r="R93" s="4"/>
      <c r="S93" s="3"/>
      <c r="T93" s="4"/>
      <c r="U93" s="3"/>
      <c r="V93" s="4"/>
      <c r="W93" s="3"/>
      <c r="X93" s="4"/>
      <c r="Y93" s="3"/>
      <c r="Z93" s="4"/>
      <c r="AA93" s="14">
        <f t="shared" si="8"/>
        <v>0</v>
      </c>
      <c r="AB93" s="2">
        <v>14</v>
      </c>
    </row>
    <row r="94" spans="1:36" hidden="1" x14ac:dyDescent="0.25">
      <c r="A94" s="2">
        <f t="shared" si="7"/>
        <v>14</v>
      </c>
      <c r="B94" s="5"/>
      <c r="C94" s="11"/>
      <c r="D94" s="22"/>
      <c r="E94" s="51"/>
      <c r="F94" s="52"/>
      <c r="G94" s="51"/>
      <c r="H94" s="53"/>
      <c r="I94" s="51"/>
      <c r="J94" s="52"/>
      <c r="K94" s="51"/>
      <c r="L94" s="52"/>
      <c r="M94" s="3"/>
      <c r="N94" s="4"/>
      <c r="O94" s="3"/>
      <c r="P94" s="4"/>
      <c r="Q94" s="3"/>
      <c r="R94" s="4"/>
      <c r="S94" s="3"/>
      <c r="T94" s="4"/>
      <c r="U94" s="3"/>
      <c r="V94" s="4"/>
      <c r="W94" s="3"/>
      <c r="X94" s="4"/>
      <c r="Y94" s="3"/>
      <c r="Z94" s="4"/>
      <c r="AA94" s="14">
        <f t="shared" si="8"/>
        <v>0</v>
      </c>
      <c r="AB94" s="2">
        <v>14</v>
      </c>
    </row>
    <row r="95" spans="1:36" hidden="1" x14ac:dyDescent="0.25">
      <c r="A95" s="2">
        <f t="shared" si="7"/>
        <v>16</v>
      </c>
      <c r="B95" s="5"/>
      <c r="C95" s="11"/>
      <c r="D95" s="22"/>
      <c r="E95" s="51"/>
      <c r="F95" s="52"/>
      <c r="G95" s="51"/>
      <c r="H95" s="53"/>
      <c r="I95" s="51"/>
      <c r="J95" s="52"/>
      <c r="K95" s="51"/>
      <c r="L95" s="52"/>
      <c r="M95" s="3"/>
      <c r="N95" s="4"/>
      <c r="O95" s="3"/>
      <c r="P95" s="4"/>
      <c r="Q95" s="3"/>
      <c r="R95" s="4"/>
      <c r="S95" s="3"/>
      <c r="T95" s="4"/>
      <c r="U95" s="3"/>
      <c r="V95" s="4"/>
      <c r="W95" s="3"/>
      <c r="X95" s="4"/>
      <c r="Y95" s="3"/>
      <c r="Z95" s="4"/>
      <c r="AA95" s="14">
        <f t="shared" si="8"/>
        <v>0</v>
      </c>
      <c r="AB95" s="2">
        <v>16</v>
      </c>
    </row>
    <row r="96" spans="1:36" hidden="1" x14ac:dyDescent="0.25">
      <c r="A96" s="2">
        <f t="shared" si="7"/>
        <v>17</v>
      </c>
      <c r="B96" s="5"/>
      <c r="C96" s="11"/>
      <c r="D96" s="22"/>
      <c r="E96" s="51"/>
      <c r="F96" s="52"/>
      <c r="G96" s="51"/>
      <c r="H96" s="53"/>
      <c r="I96" s="51"/>
      <c r="J96" s="52"/>
      <c r="K96" s="51"/>
      <c r="L96" s="52"/>
      <c r="M96" s="3"/>
      <c r="N96" s="4"/>
      <c r="O96" s="3"/>
      <c r="P96" s="4"/>
      <c r="Q96" s="3"/>
      <c r="R96" s="4"/>
      <c r="S96" s="3"/>
      <c r="T96" s="4"/>
      <c r="U96" s="3"/>
      <c r="V96" s="4"/>
      <c r="W96" s="3"/>
      <c r="X96" s="4"/>
      <c r="Y96" s="3"/>
      <c r="Z96" s="4"/>
      <c r="AA96" s="14">
        <f t="shared" ref="AA96" si="9">SUM(F96,H96+J96+L96+N96+R96+P96+T96+V96+X96+Z96)</f>
        <v>0</v>
      </c>
      <c r="AB96" s="2">
        <v>17</v>
      </c>
    </row>
    <row r="97" spans="1:28" hidden="1" x14ac:dyDescent="0.25">
      <c r="A97" s="2">
        <f t="shared" ref="A97:A109" si="10">AB97</f>
        <v>18</v>
      </c>
      <c r="B97" s="5"/>
      <c r="C97" s="11"/>
      <c r="D97" s="22"/>
      <c r="E97" s="51"/>
      <c r="F97" s="52"/>
      <c r="G97" s="51"/>
      <c r="H97" s="53"/>
      <c r="I97" s="51"/>
      <c r="J97" s="52"/>
      <c r="K97" s="51"/>
      <c r="L97" s="52"/>
      <c r="M97" s="3"/>
      <c r="N97" s="4"/>
      <c r="O97" s="3"/>
      <c r="P97" s="4"/>
      <c r="Q97" s="3"/>
      <c r="R97" s="4"/>
      <c r="S97" s="3"/>
      <c r="T97" s="4"/>
      <c r="U97" s="3"/>
      <c r="V97" s="4"/>
      <c r="W97" s="3"/>
      <c r="X97" s="4"/>
      <c r="Y97" s="3"/>
      <c r="Z97" s="4"/>
      <c r="AA97" s="44">
        <f t="shared" ref="AA97:AA109" si="11">SUM(F97,H97+J97+L97+N97+R97+P97+T97+V97+X97+Z97)</f>
        <v>0</v>
      </c>
      <c r="AB97" s="2">
        <v>18</v>
      </c>
    </row>
    <row r="98" spans="1:28" hidden="1" x14ac:dyDescent="0.25">
      <c r="A98" s="2">
        <f t="shared" si="10"/>
        <v>19</v>
      </c>
      <c r="B98" s="5"/>
      <c r="C98" s="11"/>
      <c r="D98" s="22"/>
      <c r="E98" s="51"/>
      <c r="F98" s="52"/>
      <c r="G98" s="51"/>
      <c r="H98" s="53"/>
      <c r="I98" s="51"/>
      <c r="J98" s="52"/>
      <c r="K98" s="51"/>
      <c r="L98" s="52"/>
      <c r="M98" s="3"/>
      <c r="N98" s="4"/>
      <c r="O98" s="3"/>
      <c r="P98" s="4"/>
      <c r="Q98" s="3"/>
      <c r="R98" s="4"/>
      <c r="S98" s="3"/>
      <c r="T98" s="4"/>
      <c r="U98" s="3"/>
      <c r="V98" s="4"/>
      <c r="W98" s="3"/>
      <c r="X98" s="4"/>
      <c r="Y98" s="3"/>
      <c r="Z98" s="4"/>
      <c r="AA98" s="44">
        <f t="shared" si="11"/>
        <v>0</v>
      </c>
      <c r="AB98" s="2">
        <v>19</v>
      </c>
    </row>
    <row r="99" spans="1:28" hidden="1" x14ac:dyDescent="0.25">
      <c r="A99" s="2">
        <f t="shared" si="10"/>
        <v>20</v>
      </c>
      <c r="B99" s="5"/>
      <c r="C99" s="11"/>
      <c r="D99" s="22"/>
      <c r="E99" s="51"/>
      <c r="F99" s="52"/>
      <c r="G99" s="51"/>
      <c r="H99" s="53"/>
      <c r="I99" s="51"/>
      <c r="J99" s="52"/>
      <c r="K99" s="51"/>
      <c r="L99" s="52"/>
      <c r="M99" s="3"/>
      <c r="N99" s="4"/>
      <c r="O99" s="3"/>
      <c r="P99" s="4"/>
      <c r="Q99" s="3"/>
      <c r="R99" s="4"/>
      <c r="S99" s="3"/>
      <c r="T99" s="4"/>
      <c r="U99" s="3"/>
      <c r="V99" s="4"/>
      <c r="W99" s="3"/>
      <c r="X99" s="4"/>
      <c r="Y99" s="3"/>
      <c r="Z99" s="4"/>
      <c r="AA99" s="44">
        <f t="shared" si="11"/>
        <v>0</v>
      </c>
      <c r="AB99" s="2">
        <v>20</v>
      </c>
    </row>
    <row r="100" spans="1:28" hidden="1" x14ac:dyDescent="0.25">
      <c r="A100" s="2">
        <f t="shared" si="10"/>
        <v>21</v>
      </c>
      <c r="B100" s="5"/>
      <c r="C100" s="11"/>
      <c r="D100" s="22"/>
      <c r="E100" s="51"/>
      <c r="F100" s="52"/>
      <c r="G100" s="51"/>
      <c r="H100" s="53"/>
      <c r="I100" s="51"/>
      <c r="J100" s="52"/>
      <c r="K100" s="51"/>
      <c r="L100" s="52"/>
      <c r="M100" s="3"/>
      <c r="N100" s="4"/>
      <c r="O100" s="3"/>
      <c r="P100" s="4"/>
      <c r="Q100" s="3"/>
      <c r="R100" s="4"/>
      <c r="S100" s="3"/>
      <c r="T100" s="4"/>
      <c r="U100" s="3"/>
      <c r="V100" s="4"/>
      <c r="W100" s="3"/>
      <c r="X100" s="4"/>
      <c r="Y100" s="3"/>
      <c r="Z100" s="4"/>
      <c r="AA100" s="44">
        <f t="shared" si="11"/>
        <v>0</v>
      </c>
      <c r="AB100" s="2">
        <v>21</v>
      </c>
    </row>
    <row r="101" spans="1:28" hidden="1" x14ac:dyDescent="0.25">
      <c r="A101" s="2">
        <f t="shared" si="10"/>
        <v>22</v>
      </c>
      <c r="B101" s="5"/>
      <c r="C101" s="11"/>
      <c r="D101" s="22"/>
      <c r="E101" s="51"/>
      <c r="F101" s="52"/>
      <c r="G101" s="51"/>
      <c r="H101" s="53"/>
      <c r="I101" s="51"/>
      <c r="J101" s="52"/>
      <c r="K101" s="51"/>
      <c r="L101" s="52"/>
      <c r="M101" s="3"/>
      <c r="N101" s="4"/>
      <c r="O101" s="3"/>
      <c r="P101" s="4"/>
      <c r="Q101" s="3"/>
      <c r="R101" s="4"/>
      <c r="S101" s="3"/>
      <c r="T101" s="4"/>
      <c r="U101" s="3"/>
      <c r="V101" s="4"/>
      <c r="W101" s="3"/>
      <c r="X101" s="4"/>
      <c r="Y101" s="3"/>
      <c r="Z101" s="4"/>
      <c r="AA101" s="44">
        <f t="shared" si="11"/>
        <v>0</v>
      </c>
      <c r="AB101" s="2">
        <v>22</v>
      </c>
    </row>
    <row r="102" spans="1:28" hidden="1" x14ac:dyDescent="0.25">
      <c r="A102" s="2">
        <f t="shared" si="10"/>
        <v>23</v>
      </c>
      <c r="B102" s="5"/>
      <c r="C102" s="11"/>
      <c r="D102" s="22"/>
      <c r="E102" s="51"/>
      <c r="F102" s="52"/>
      <c r="G102" s="51"/>
      <c r="H102" s="53"/>
      <c r="I102" s="51"/>
      <c r="J102" s="52"/>
      <c r="K102" s="51"/>
      <c r="L102" s="52"/>
      <c r="M102" s="3"/>
      <c r="N102" s="4"/>
      <c r="O102" s="3"/>
      <c r="P102" s="4"/>
      <c r="Q102" s="3"/>
      <c r="R102" s="4"/>
      <c r="S102" s="3"/>
      <c r="T102" s="4"/>
      <c r="U102" s="3"/>
      <c r="V102" s="4"/>
      <c r="W102" s="3"/>
      <c r="X102" s="4"/>
      <c r="Y102" s="3"/>
      <c r="Z102" s="4"/>
      <c r="AA102" s="44">
        <f t="shared" si="11"/>
        <v>0</v>
      </c>
      <c r="AB102" s="2">
        <v>23</v>
      </c>
    </row>
    <row r="103" spans="1:28" hidden="1" x14ac:dyDescent="0.25">
      <c r="A103" s="2">
        <f t="shared" si="10"/>
        <v>24</v>
      </c>
      <c r="B103" s="5"/>
      <c r="C103" s="11"/>
      <c r="D103" s="22"/>
      <c r="E103" s="51"/>
      <c r="F103" s="52"/>
      <c r="G103" s="51"/>
      <c r="H103" s="53"/>
      <c r="I103" s="51"/>
      <c r="J103" s="52"/>
      <c r="K103" s="51"/>
      <c r="L103" s="52"/>
      <c r="M103" s="3"/>
      <c r="N103" s="4"/>
      <c r="O103" s="3"/>
      <c r="P103" s="4"/>
      <c r="Q103" s="3"/>
      <c r="R103" s="4"/>
      <c r="S103" s="3"/>
      <c r="T103" s="4"/>
      <c r="U103" s="3"/>
      <c r="V103" s="4"/>
      <c r="W103" s="3"/>
      <c r="X103" s="4"/>
      <c r="Y103" s="3"/>
      <c r="Z103" s="4"/>
      <c r="AA103" s="44">
        <f t="shared" si="11"/>
        <v>0</v>
      </c>
      <c r="AB103" s="2">
        <v>24</v>
      </c>
    </row>
    <row r="104" spans="1:28" hidden="1" x14ac:dyDescent="0.25">
      <c r="A104" s="2">
        <f t="shared" si="10"/>
        <v>25</v>
      </c>
      <c r="B104" s="5"/>
      <c r="C104" s="11"/>
      <c r="D104" s="22"/>
      <c r="E104" s="51"/>
      <c r="F104" s="52"/>
      <c r="G104" s="51"/>
      <c r="H104" s="53"/>
      <c r="I104" s="51"/>
      <c r="J104" s="52"/>
      <c r="K104" s="51"/>
      <c r="L104" s="52"/>
      <c r="M104" s="3"/>
      <c r="N104" s="4"/>
      <c r="O104" s="3"/>
      <c r="P104" s="4"/>
      <c r="Q104" s="3"/>
      <c r="R104" s="4"/>
      <c r="S104" s="3"/>
      <c r="T104" s="4"/>
      <c r="U104" s="3"/>
      <c r="V104" s="4"/>
      <c r="W104" s="3"/>
      <c r="X104" s="4"/>
      <c r="Y104" s="3"/>
      <c r="Z104" s="4"/>
      <c r="AA104" s="44">
        <f t="shared" si="11"/>
        <v>0</v>
      </c>
      <c r="AB104" s="2">
        <v>25</v>
      </c>
    </row>
    <row r="105" spans="1:28" hidden="1" x14ac:dyDescent="0.25">
      <c r="A105" s="2">
        <f t="shared" si="10"/>
        <v>26</v>
      </c>
      <c r="B105" s="5"/>
      <c r="C105" s="11"/>
      <c r="D105" s="22"/>
      <c r="E105" s="51"/>
      <c r="F105" s="52"/>
      <c r="G105" s="51"/>
      <c r="H105" s="53"/>
      <c r="I105" s="51"/>
      <c r="J105" s="52"/>
      <c r="K105" s="51"/>
      <c r="L105" s="52"/>
      <c r="M105" s="3"/>
      <c r="N105" s="4"/>
      <c r="O105" s="3"/>
      <c r="P105" s="4"/>
      <c r="Q105" s="3"/>
      <c r="R105" s="4"/>
      <c r="S105" s="3"/>
      <c r="T105" s="4"/>
      <c r="U105" s="3"/>
      <c r="V105" s="4"/>
      <c r="W105" s="3"/>
      <c r="X105" s="4"/>
      <c r="Y105" s="3"/>
      <c r="Z105" s="4"/>
      <c r="AA105" s="44">
        <f t="shared" si="11"/>
        <v>0</v>
      </c>
      <c r="AB105" s="2">
        <v>26</v>
      </c>
    </row>
    <row r="106" spans="1:28" hidden="1" x14ac:dyDescent="0.25">
      <c r="A106" s="2">
        <f t="shared" si="10"/>
        <v>27</v>
      </c>
      <c r="B106" s="5"/>
      <c r="C106" s="11"/>
      <c r="D106" s="22"/>
      <c r="E106" s="51"/>
      <c r="F106" s="52"/>
      <c r="G106" s="51"/>
      <c r="H106" s="53"/>
      <c r="I106" s="51"/>
      <c r="J106" s="52"/>
      <c r="K106" s="51"/>
      <c r="L106" s="52"/>
      <c r="M106" s="3"/>
      <c r="N106" s="4"/>
      <c r="O106" s="3"/>
      <c r="P106" s="4"/>
      <c r="Q106" s="3"/>
      <c r="R106" s="4"/>
      <c r="S106" s="3"/>
      <c r="T106" s="4"/>
      <c r="U106" s="3"/>
      <c r="V106" s="4"/>
      <c r="W106" s="3"/>
      <c r="X106" s="4"/>
      <c r="Y106" s="3"/>
      <c r="Z106" s="4"/>
      <c r="AA106" s="44">
        <f t="shared" si="11"/>
        <v>0</v>
      </c>
      <c r="AB106" s="2">
        <v>27</v>
      </c>
    </row>
    <row r="107" spans="1:28" hidden="1" x14ac:dyDescent="0.25">
      <c r="A107" s="2">
        <f t="shared" si="10"/>
        <v>28</v>
      </c>
      <c r="B107" s="5"/>
      <c r="C107" s="11"/>
      <c r="D107" s="22"/>
      <c r="E107" s="51"/>
      <c r="F107" s="52"/>
      <c r="G107" s="51"/>
      <c r="H107" s="53"/>
      <c r="I107" s="51"/>
      <c r="J107" s="52"/>
      <c r="K107" s="51"/>
      <c r="L107" s="52"/>
      <c r="M107" s="3"/>
      <c r="N107" s="4"/>
      <c r="O107" s="3"/>
      <c r="P107" s="4"/>
      <c r="Q107" s="3"/>
      <c r="R107" s="4"/>
      <c r="S107" s="3"/>
      <c r="T107" s="4"/>
      <c r="U107" s="3"/>
      <c r="V107" s="4"/>
      <c r="W107" s="3"/>
      <c r="X107" s="4"/>
      <c r="Y107" s="3"/>
      <c r="Z107" s="4"/>
      <c r="AA107" s="44">
        <f t="shared" si="11"/>
        <v>0</v>
      </c>
      <c r="AB107" s="2">
        <v>28</v>
      </c>
    </row>
    <row r="108" spans="1:28" hidden="1" x14ac:dyDescent="0.25">
      <c r="A108" s="2">
        <f t="shared" si="10"/>
        <v>29</v>
      </c>
      <c r="B108" s="5"/>
      <c r="C108" s="11"/>
      <c r="D108" s="22"/>
      <c r="E108" s="51"/>
      <c r="F108" s="52"/>
      <c r="G108" s="51"/>
      <c r="H108" s="53"/>
      <c r="I108" s="51"/>
      <c r="J108" s="52"/>
      <c r="K108" s="51"/>
      <c r="L108" s="52"/>
      <c r="M108" s="3"/>
      <c r="N108" s="4"/>
      <c r="O108" s="3"/>
      <c r="P108" s="4"/>
      <c r="Q108" s="3"/>
      <c r="R108" s="4"/>
      <c r="S108" s="3"/>
      <c r="T108" s="4"/>
      <c r="U108" s="3"/>
      <c r="V108" s="4"/>
      <c r="W108" s="3"/>
      <c r="X108" s="4"/>
      <c r="Y108" s="3"/>
      <c r="Z108" s="4"/>
      <c r="AA108" s="44">
        <f t="shared" si="11"/>
        <v>0</v>
      </c>
      <c r="AB108" s="2">
        <v>29</v>
      </c>
    </row>
    <row r="109" spans="1:28" hidden="1" x14ac:dyDescent="0.25">
      <c r="A109" s="2">
        <f t="shared" si="10"/>
        <v>30</v>
      </c>
      <c r="B109" s="5"/>
      <c r="C109" s="11"/>
      <c r="D109" s="22"/>
      <c r="E109" s="51"/>
      <c r="F109" s="52"/>
      <c r="G109" s="51"/>
      <c r="H109" s="53"/>
      <c r="I109" s="51"/>
      <c r="J109" s="52"/>
      <c r="K109" s="51"/>
      <c r="L109" s="52"/>
      <c r="M109" s="3"/>
      <c r="N109" s="4"/>
      <c r="O109" s="3"/>
      <c r="P109" s="4"/>
      <c r="Q109" s="3"/>
      <c r="R109" s="4"/>
      <c r="S109" s="3"/>
      <c r="T109" s="4"/>
      <c r="U109" s="3"/>
      <c r="V109" s="4"/>
      <c r="W109" s="3"/>
      <c r="X109" s="4"/>
      <c r="Y109" s="3"/>
      <c r="Z109" s="4"/>
      <c r="AA109" s="44">
        <f t="shared" si="11"/>
        <v>0</v>
      </c>
      <c r="AB109" s="2">
        <v>30</v>
      </c>
    </row>
    <row r="110" spans="1:28" hidden="1" x14ac:dyDescent="0.25">
      <c r="A110" s="6"/>
      <c r="D110" s="42"/>
      <c r="E110" s="23">
        <f>SUM(E80:E109)</f>
        <v>170</v>
      </c>
      <c r="F110" s="43">
        <f t="shared" ref="F110:X110" si="12">SUM(F80:F109)</f>
        <v>50</v>
      </c>
      <c r="G110" s="23">
        <f t="shared" si="12"/>
        <v>526</v>
      </c>
      <c r="H110" s="43">
        <f t="shared" si="12"/>
        <v>217.5</v>
      </c>
      <c r="I110" s="23">
        <f t="shared" si="12"/>
        <v>193</v>
      </c>
      <c r="J110" s="43">
        <f t="shared" si="12"/>
        <v>110</v>
      </c>
      <c r="K110" s="23">
        <f t="shared" si="12"/>
        <v>311</v>
      </c>
      <c r="L110" s="43">
        <f t="shared" si="12"/>
        <v>145</v>
      </c>
      <c r="M110" s="23">
        <f t="shared" si="12"/>
        <v>363</v>
      </c>
      <c r="N110" s="10">
        <f t="shared" si="12"/>
        <v>130</v>
      </c>
      <c r="O110" s="23">
        <f t="shared" si="12"/>
        <v>243</v>
      </c>
      <c r="P110" s="10">
        <f t="shared" si="12"/>
        <v>130</v>
      </c>
      <c r="Q110" s="23">
        <f t="shared" si="12"/>
        <v>146</v>
      </c>
      <c r="R110" s="10">
        <f t="shared" si="12"/>
        <v>110</v>
      </c>
      <c r="S110" s="23">
        <f t="shared" si="12"/>
        <v>63</v>
      </c>
      <c r="T110" s="10">
        <f t="shared" si="12"/>
        <v>50</v>
      </c>
      <c r="U110" s="23">
        <f t="shared" si="12"/>
        <v>218</v>
      </c>
      <c r="V110" s="10">
        <f t="shared" si="12"/>
        <v>130</v>
      </c>
      <c r="W110" s="23">
        <f t="shared" si="12"/>
        <v>0</v>
      </c>
      <c r="X110" s="10">
        <f t="shared" si="12"/>
        <v>0</v>
      </c>
      <c r="Y110" s="23">
        <f>SUM(Y80:Y109)</f>
        <v>0</v>
      </c>
      <c r="Z110" s="10">
        <f>SUM(Z80:Z109)</f>
        <v>0</v>
      </c>
      <c r="AB110" s="2">
        <v>31</v>
      </c>
    </row>
    <row r="111" spans="1:28" hidden="1" x14ac:dyDescent="0.25">
      <c r="AB111" s="2">
        <v>32</v>
      </c>
    </row>
    <row r="112" spans="1:28" hidden="1" x14ac:dyDescent="0.25">
      <c r="AB112" s="2">
        <v>33</v>
      </c>
    </row>
    <row r="130" spans="30:34" x14ac:dyDescent="0.25">
      <c r="AD130" s="6"/>
      <c r="AE130" s="6"/>
      <c r="AF130" s="6"/>
      <c r="AG130" s="6"/>
      <c r="AH130" s="6"/>
    </row>
    <row r="131" spans="30:34" x14ac:dyDescent="0.25">
      <c r="AD131" s="6"/>
      <c r="AE131" s="6"/>
      <c r="AF131" s="6"/>
      <c r="AG131" s="6"/>
      <c r="AH131" s="6"/>
    </row>
    <row r="132" spans="30:34" x14ac:dyDescent="0.25">
      <c r="AD132" s="6"/>
      <c r="AE132" s="6"/>
      <c r="AF132" s="6"/>
      <c r="AG132" s="6"/>
      <c r="AH132" s="6"/>
    </row>
    <row r="133" spans="30:34" x14ac:dyDescent="0.25">
      <c r="AD133" s="6"/>
      <c r="AE133" s="6"/>
      <c r="AF133" s="6"/>
      <c r="AG133" s="6"/>
      <c r="AH133" s="6"/>
    </row>
  </sheetData>
  <sortState ref="B80:AA87">
    <sortCondition descending="1" ref="AA80:AA87"/>
  </sortState>
  <mergeCells count="62">
    <mergeCell ref="AB78:AB79"/>
    <mergeCell ref="A1:AA1"/>
    <mergeCell ref="A2:AA2"/>
    <mergeCell ref="A4:AA4"/>
    <mergeCell ref="A6:AA6"/>
    <mergeCell ref="W8:X9"/>
    <mergeCell ref="U7:V7"/>
    <mergeCell ref="S7:T7"/>
    <mergeCell ref="O8:P9"/>
    <mergeCell ref="K8:L9"/>
    <mergeCell ref="I7:J7"/>
    <mergeCell ref="O7:P7"/>
    <mergeCell ref="M7:N7"/>
    <mergeCell ref="Q7:R7"/>
    <mergeCell ref="M8:N9"/>
    <mergeCell ref="E76:F76"/>
    <mergeCell ref="W7:X7"/>
    <mergeCell ref="K7:L7"/>
    <mergeCell ref="I76:J76"/>
    <mergeCell ref="C8:C9"/>
    <mergeCell ref="I8:J9"/>
    <mergeCell ref="E7:F7"/>
    <mergeCell ref="G7:H7"/>
    <mergeCell ref="E8:F9"/>
    <mergeCell ref="A71:AA71"/>
    <mergeCell ref="Y7:Z7"/>
    <mergeCell ref="Y76:Z76"/>
    <mergeCell ref="A8:A9"/>
    <mergeCell ref="B8:B9"/>
    <mergeCell ref="G8:H9"/>
    <mergeCell ref="AB9:AB10"/>
    <mergeCell ref="A70:AA70"/>
    <mergeCell ref="A10:B10"/>
    <mergeCell ref="S8:T9"/>
    <mergeCell ref="U8:V9"/>
    <mergeCell ref="Q8:R9"/>
    <mergeCell ref="Y8:Z9"/>
    <mergeCell ref="Y77:Z78"/>
    <mergeCell ref="A73:AA73"/>
    <mergeCell ref="W76:X76"/>
    <mergeCell ref="A77:A78"/>
    <mergeCell ref="B77:B78"/>
    <mergeCell ref="C77:C78"/>
    <mergeCell ref="G76:H76"/>
    <mergeCell ref="W77:X78"/>
    <mergeCell ref="O76:P76"/>
    <mergeCell ref="Q76:R76"/>
    <mergeCell ref="S76:T76"/>
    <mergeCell ref="E77:F78"/>
    <mergeCell ref="K76:L76"/>
    <mergeCell ref="U76:V76"/>
    <mergeCell ref="M76:N76"/>
    <mergeCell ref="A75:AA75"/>
    <mergeCell ref="A79:B79"/>
    <mergeCell ref="O77:P78"/>
    <mergeCell ref="Q77:R78"/>
    <mergeCell ref="U77:V78"/>
    <mergeCell ref="G77:H78"/>
    <mergeCell ref="I77:J78"/>
    <mergeCell ref="K77:L78"/>
    <mergeCell ref="M77:N78"/>
    <mergeCell ref="S77:T78"/>
  </mergeCells>
  <phoneticPr fontId="0" type="noConversion"/>
  <printOptions horizontalCentered="1" verticalCentered="1"/>
  <pageMargins left="0.25" right="0.52" top="1" bottom="0.56999999999999995" header="0" footer="0"/>
  <pageSetup paperSize="5" scale="6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58"/>
  <sheetViews>
    <sheetView zoomScale="70" zoomScaleNormal="70" workbookViewId="0">
      <selection sqref="A1:AA1"/>
    </sheetView>
  </sheetViews>
  <sheetFormatPr baseColWidth="10" defaultRowHeight="16.5" x14ac:dyDescent="0.2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1.28515625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hidden="1" customWidth="1"/>
    <col min="24" max="26" width="11.85546875" style="1" hidden="1" customWidth="1"/>
    <col min="27" max="27" width="12.28515625" style="1" bestFit="1" customWidth="1"/>
    <col min="28" max="28" width="9.5703125" style="1" bestFit="1" customWidth="1"/>
    <col min="29" max="29" width="11.85546875" style="1" customWidth="1"/>
    <col min="30" max="30" width="10.85546875" style="1" hidden="1" customWidth="1"/>
    <col min="31" max="31" width="2.42578125" style="1" hidden="1" customWidth="1"/>
    <col min="32" max="32" width="10.85546875" style="1" hidden="1" customWidth="1"/>
    <col min="33" max="33" width="1.85546875" style="1" hidden="1" customWidth="1"/>
    <col min="34" max="34" width="10.85546875" style="1" hidden="1" customWidth="1"/>
    <col min="35" max="35" width="2.5703125" style="1" hidden="1" customWidth="1"/>
    <col min="36" max="36" width="11.42578125" style="1" hidden="1" customWidth="1"/>
    <col min="37" max="38" width="11.42578125" style="1" customWidth="1"/>
    <col min="39" max="16384" width="11.42578125" style="1"/>
  </cols>
  <sheetData>
    <row r="1" spans="1:36" ht="23.25" x14ac:dyDescent="0.35">
      <c r="A1" s="64" t="s">
        <v>98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6"/>
    </row>
    <row r="2" spans="1:36" ht="24" thickBot="1" x14ac:dyDescent="0.4">
      <c r="A2" s="71" t="s">
        <v>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3"/>
    </row>
    <row r="3" spans="1:36" ht="17.25" thickBot="1" x14ac:dyDescent="0.3"/>
    <row r="4" spans="1:36" ht="20.25" thickBot="1" x14ac:dyDescent="0.35">
      <c r="A4" s="77" t="s">
        <v>7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9"/>
    </row>
    <row r="5" spans="1:36" ht="17.25" thickBot="1" x14ac:dyDescent="0.3"/>
    <row r="6" spans="1:36" ht="20.25" thickBot="1" x14ac:dyDescent="0.35">
      <c r="A6" s="74" t="s">
        <v>104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6"/>
    </row>
    <row r="7" spans="1:36" ht="17.25" thickBot="1" x14ac:dyDescent="0.3">
      <c r="E7" s="62">
        <f>'Clases 02 y 03'!E7:F7</f>
        <v>42027</v>
      </c>
      <c r="F7" s="80"/>
      <c r="G7" s="62" t="str">
        <f>'Clases 02 y 03'!G7:H7</f>
        <v>12 y 13/02/2015</v>
      </c>
      <c r="H7" s="80"/>
      <c r="I7" s="62">
        <f>'Clases 02 y 03'!I7:J7</f>
        <v>42087</v>
      </c>
      <c r="J7" s="80"/>
      <c r="K7" s="62">
        <f>'Clases 02 y 03'!K7:L7</f>
        <v>42113</v>
      </c>
      <c r="L7" s="80"/>
      <c r="M7" s="62">
        <f>'Clases 02 y 03'!M7:N7</f>
        <v>42155</v>
      </c>
      <c r="N7" s="80"/>
      <c r="O7" s="62">
        <f>'Clases 02 y 03'!O7:P7</f>
        <v>42246</v>
      </c>
      <c r="P7" s="80"/>
      <c r="Q7" s="62">
        <f>'Clases 02 y 03'!Q7:R7</f>
        <v>42267</v>
      </c>
      <c r="R7" s="80"/>
      <c r="S7" s="62">
        <f>'Clases 02 y 03'!S7:T7</f>
        <v>42316</v>
      </c>
      <c r="T7" s="80"/>
      <c r="U7" s="62">
        <f>'Clases 02 y 03'!U7:V7</f>
        <v>42337</v>
      </c>
      <c r="V7" s="80"/>
      <c r="W7" s="62">
        <f>'Clases 02 y 03'!W7:X7</f>
        <v>0</v>
      </c>
      <c r="X7" s="80"/>
      <c r="Y7" s="62">
        <f>'Clases 02 y 03'!Y7:Z7</f>
        <v>0</v>
      </c>
      <c r="Z7" s="80"/>
    </row>
    <row r="8" spans="1:36" ht="16.5" customHeight="1" thickBot="1" x14ac:dyDescent="0.3">
      <c r="A8" s="56" t="s">
        <v>0</v>
      </c>
      <c r="B8" s="56" t="s">
        <v>1</v>
      </c>
      <c r="C8" s="67" t="s">
        <v>8</v>
      </c>
      <c r="D8" s="20" t="s">
        <v>9</v>
      </c>
      <c r="E8" s="58" t="str">
        <f>'Clases 02 y 03'!E8:F9</f>
        <v>Necochea Golf Club</v>
      </c>
      <c r="F8" s="59"/>
      <c r="G8" s="58" t="str">
        <f>'Clases 02 y 03'!G8:H9</f>
        <v>Sierra de los Padres Golf Club</v>
      </c>
      <c r="H8" s="59"/>
      <c r="I8" s="58" t="str">
        <f>'Clases 02 y 03'!I8:J9</f>
        <v>El Valle de Tandil Golf Club</v>
      </c>
      <c r="J8" s="59"/>
      <c r="K8" s="58" t="str">
        <f>'Clases 02 y 03'!K8:L9</f>
        <v>Cardón Miramar Links</v>
      </c>
      <c r="L8" s="59"/>
      <c r="M8" s="58" t="str">
        <f>'Clases 02 y 03'!M8:N9</f>
        <v>Tandil Golf Club</v>
      </c>
      <c r="N8" s="59"/>
      <c r="O8" s="58" t="str">
        <f>'Clases 02 y 03'!O8:P9</f>
        <v>Villa Gesell Golf Club</v>
      </c>
      <c r="P8" s="59"/>
      <c r="Q8" s="58" t="str">
        <f>'Clases 02 y 03'!Q8:R9</f>
        <v>Club Mar del Plata S.A.</v>
      </c>
      <c r="R8" s="59"/>
      <c r="S8" s="58" t="str">
        <f>'Clases 02 y 03'!S8:T9</f>
        <v>C.S.C.P. Gral. Balcarce</v>
      </c>
      <c r="T8" s="59"/>
      <c r="U8" s="58" t="str">
        <f>'Clases 02 y 03'!U8:V9</f>
        <v>Mar del Plata Golf Club C.N.</v>
      </c>
      <c r="V8" s="59"/>
      <c r="W8" s="58">
        <f>'Clases 02 y 03'!W8:X9</f>
        <v>0</v>
      </c>
      <c r="X8" s="59"/>
      <c r="Y8" s="58">
        <f>'Clases 02 y 03'!Y8:Z9</f>
        <v>0</v>
      </c>
      <c r="Z8" s="59"/>
    </row>
    <row r="9" spans="1:36" ht="17.25" thickBot="1" x14ac:dyDescent="0.3">
      <c r="A9" s="57"/>
      <c r="B9" s="57"/>
      <c r="C9" s="68"/>
      <c r="D9" s="21" t="s">
        <v>10</v>
      </c>
      <c r="E9" s="60"/>
      <c r="F9" s="61"/>
      <c r="G9" s="60"/>
      <c r="H9" s="61"/>
      <c r="I9" s="60"/>
      <c r="J9" s="61"/>
      <c r="K9" s="60"/>
      <c r="L9" s="61"/>
      <c r="M9" s="60"/>
      <c r="N9" s="61"/>
      <c r="O9" s="60"/>
      <c r="P9" s="61"/>
      <c r="Q9" s="60"/>
      <c r="R9" s="61"/>
      <c r="S9" s="60"/>
      <c r="T9" s="61"/>
      <c r="U9" s="60"/>
      <c r="V9" s="61"/>
      <c r="W9" s="60"/>
      <c r="X9" s="61"/>
      <c r="Y9" s="60"/>
      <c r="Z9" s="61"/>
      <c r="AB9" s="56" t="s">
        <v>0</v>
      </c>
    </row>
    <row r="10" spans="1:36" ht="17.25" thickBot="1" x14ac:dyDescent="0.3">
      <c r="A10" s="69"/>
      <c r="B10" s="70"/>
      <c r="C10" s="24"/>
      <c r="D10" s="25"/>
      <c r="E10" s="45" t="s">
        <v>4</v>
      </c>
      <c r="F10" s="46" t="s">
        <v>5</v>
      </c>
      <c r="G10" s="45" t="s">
        <v>4</v>
      </c>
      <c r="H10" s="46" t="s">
        <v>5</v>
      </c>
      <c r="I10" s="45" t="s">
        <v>4</v>
      </c>
      <c r="J10" s="46" t="s">
        <v>5</v>
      </c>
      <c r="K10" s="45" t="s">
        <v>4</v>
      </c>
      <c r="L10" s="46" t="s">
        <v>5</v>
      </c>
      <c r="M10" s="45" t="s">
        <v>4</v>
      </c>
      <c r="N10" s="46" t="s">
        <v>5</v>
      </c>
      <c r="O10" s="45" t="s">
        <v>4</v>
      </c>
      <c r="P10" s="46" t="s">
        <v>5</v>
      </c>
      <c r="Q10" s="45" t="s">
        <v>4</v>
      </c>
      <c r="R10" s="46" t="s">
        <v>5</v>
      </c>
      <c r="S10" s="45" t="s">
        <v>4</v>
      </c>
      <c r="T10" s="46" t="s">
        <v>5</v>
      </c>
      <c r="U10" s="45" t="s">
        <v>4</v>
      </c>
      <c r="V10" s="46" t="s">
        <v>5</v>
      </c>
      <c r="W10" s="45" t="s">
        <v>4</v>
      </c>
      <c r="X10" s="46" t="s">
        <v>5</v>
      </c>
      <c r="Y10" s="45" t="s">
        <v>4</v>
      </c>
      <c r="Z10" s="46" t="s">
        <v>5</v>
      </c>
      <c r="AA10" s="47" t="s">
        <v>3</v>
      </c>
      <c r="AB10" s="57"/>
      <c r="AF10" s="18">
        <v>0.1</v>
      </c>
      <c r="AH10" s="18">
        <v>0.2</v>
      </c>
      <c r="AJ10" s="18">
        <v>0.5</v>
      </c>
    </row>
    <row r="11" spans="1:36" x14ac:dyDescent="0.25">
      <c r="A11" s="2">
        <f>AB11</f>
        <v>1</v>
      </c>
      <c r="B11" s="5" t="s">
        <v>119</v>
      </c>
      <c r="C11" s="11" t="s">
        <v>14</v>
      </c>
      <c r="D11" s="22">
        <v>38884</v>
      </c>
      <c r="E11" s="51">
        <v>36</v>
      </c>
      <c r="F11" s="55"/>
      <c r="G11" s="51">
        <v>66</v>
      </c>
      <c r="H11" s="53">
        <v>150</v>
      </c>
      <c r="I11" s="51">
        <v>37</v>
      </c>
      <c r="J11" s="52">
        <v>100</v>
      </c>
      <c r="K11" s="51">
        <v>34</v>
      </c>
      <c r="L11" s="52">
        <v>100</v>
      </c>
      <c r="M11" s="3">
        <v>34</v>
      </c>
      <c r="N11" s="4">
        <v>100</v>
      </c>
      <c r="O11" s="3">
        <v>40</v>
      </c>
      <c r="P11" s="4">
        <v>100</v>
      </c>
      <c r="Q11" s="3">
        <v>32</v>
      </c>
      <c r="R11" s="4">
        <v>100</v>
      </c>
      <c r="S11" s="3"/>
      <c r="T11" s="4"/>
      <c r="U11" s="3">
        <v>33</v>
      </c>
      <c r="V11" s="4">
        <v>100</v>
      </c>
      <c r="W11" s="3"/>
      <c r="X11" s="4"/>
      <c r="Y11" s="3"/>
      <c r="Z11" s="4"/>
      <c r="AA11" s="14">
        <f>SUM(F11,H11+J11+L11+N11+R11+P11+T11+V11+X11+Z11)</f>
        <v>750</v>
      </c>
      <c r="AB11" s="2">
        <v>1</v>
      </c>
      <c r="AD11" s="4">
        <v>100</v>
      </c>
      <c r="AF11" s="4">
        <v>110</v>
      </c>
      <c r="AH11" s="4">
        <v>120</v>
      </c>
      <c r="AJ11" s="26">
        <v>150</v>
      </c>
    </row>
    <row r="12" spans="1:36" x14ac:dyDescent="0.25">
      <c r="A12" s="2">
        <f t="shared" ref="A12:A40" si="0">AB12</f>
        <v>2</v>
      </c>
      <c r="B12" s="5" t="s">
        <v>94</v>
      </c>
      <c r="C12" s="11" t="s">
        <v>25</v>
      </c>
      <c r="D12" s="22">
        <v>39689</v>
      </c>
      <c r="E12" s="51">
        <v>48</v>
      </c>
      <c r="F12" s="55"/>
      <c r="G12" s="51">
        <v>88</v>
      </c>
      <c r="H12" s="53">
        <v>90</v>
      </c>
      <c r="I12" s="51">
        <v>43</v>
      </c>
      <c r="J12" s="52">
        <v>50</v>
      </c>
      <c r="K12" s="51">
        <v>42</v>
      </c>
      <c r="L12" s="52">
        <v>70</v>
      </c>
      <c r="M12" s="3">
        <v>42</v>
      </c>
      <c r="N12" s="4">
        <v>50</v>
      </c>
      <c r="O12" s="3">
        <v>50</v>
      </c>
      <c r="P12" s="4">
        <v>60</v>
      </c>
      <c r="Q12" s="3">
        <v>43</v>
      </c>
      <c r="R12" s="4">
        <v>30</v>
      </c>
      <c r="S12" s="3">
        <v>42</v>
      </c>
      <c r="T12" s="4">
        <v>60</v>
      </c>
      <c r="U12" s="3">
        <v>44</v>
      </c>
      <c r="V12" s="55"/>
      <c r="W12" s="3"/>
      <c r="X12" s="4"/>
      <c r="Y12" s="3"/>
      <c r="Z12" s="4"/>
      <c r="AA12" s="14">
        <f>SUM(F12,H12+J12+L12+N12+R12+P12+T12+V12+X12+Z12)</f>
        <v>410</v>
      </c>
      <c r="AB12" s="2">
        <v>2</v>
      </c>
      <c r="AD12" s="4">
        <v>70</v>
      </c>
      <c r="AF12" s="4">
        <v>77</v>
      </c>
      <c r="AH12" s="4">
        <v>84</v>
      </c>
      <c r="AJ12" s="26">
        <v>105</v>
      </c>
    </row>
    <row r="13" spans="1:36" x14ac:dyDescent="0.25">
      <c r="A13" s="2">
        <f t="shared" si="0"/>
        <v>3</v>
      </c>
      <c r="B13" s="5" t="s">
        <v>140</v>
      </c>
      <c r="C13" s="11" t="s">
        <v>35</v>
      </c>
      <c r="D13" s="22">
        <v>38874</v>
      </c>
      <c r="E13" s="51"/>
      <c r="F13" s="52"/>
      <c r="G13" s="51"/>
      <c r="H13" s="53"/>
      <c r="I13" s="51">
        <v>38</v>
      </c>
      <c r="J13" s="52">
        <v>70</v>
      </c>
      <c r="K13" s="51"/>
      <c r="L13" s="52"/>
      <c r="M13" s="3">
        <v>39</v>
      </c>
      <c r="N13" s="4">
        <v>70</v>
      </c>
      <c r="O13" s="3"/>
      <c r="P13" s="4"/>
      <c r="Q13" s="3">
        <v>35</v>
      </c>
      <c r="R13" s="4">
        <v>70</v>
      </c>
      <c r="S13" s="3">
        <v>34</v>
      </c>
      <c r="T13" s="4">
        <v>100</v>
      </c>
      <c r="U13" s="3">
        <v>39</v>
      </c>
      <c r="V13" s="4">
        <v>60</v>
      </c>
      <c r="W13" s="3"/>
      <c r="X13" s="4"/>
      <c r="Y13" s="3"/>
      <c r="Z13" s="4"/>
      <c r="AA13" s="14">
        <f>SUM(F13,H13+J13+L13+N13+R13+P13+T13+V13+X13+Z13)</f>
        <v>370</v>
      </c>
      <c r="AB13" s="2">
        <v>3</v>
      </c>
      <c r="AD13" s="4">
        <v>50</v>
      </c>
      <c r="AF13" s="4">
        <v>55</v>
      </c>
      <c r="AH13" s="4">
        <v>60</v>
      </c>
      <c r="AJ13" s="26">
        <v>75</v>
      </c>
    </row>
    <row r="14" spans="1:36" x14ac:dyDescent="0.25">
      <c r="A14" s="2">
        <f t="shared" si="0"/>
        <v>4</v>
      </c>
      <c r="B14" s="5" t="s">
        <v>93</v>
      </c>
      <c r="C14" s="11" t="s">
        <v>25</v>
      </c>
      <c r="D14" s="22">
        <v>39438</v>
      </c>
      <c r="E14" s="51">
        <v>45</v>
      </c>
      <c r="F14" s="52">
        <v>70</v>
      </c>
      <c r="G14" s="51">
        <v>88</v>
      </c>
      <c r="H14" s="53">
        <v>90</v>
      </c>
      <c r="I14" s="51">
        <v>54</v>
      </c>
      <c r="J14" s="55"/>
      <c r="K14" s="51">
        <v>56</v>
      </c>
      <c r="L14" s="52">
        <v>30</v>
      </c>
      <c r="M14" s="3">
        <v>43</v>
      </c>
      <c r="N14" s="4">
        <v>40</v>
      </c>
      <c r="O14" s="3">
        <v>56</v>
      </c>
      <c r="P14" s="4">
        <v>35</v>
      </c>
      <c r="Q14" s="3"/>
      <c r="R14" s="4"/>
      <c r="S14" s="3"/>
      <c r="T14" s="4"/>
      <c r="U14" s="3">
        <v>43</v>
      </c>
      <c r="V14" s="4">
        <v>35</v>
      </c>
      <c r="W14" s="3"/>
      <c r="X14" s="4"/>
      <c r="Y14" s="3"/>
      <c r="Z14" s="4"/>
      <c r="AA14" s="14">
        <f>SUM(F14,H14+J14+L14+N14+R14+P14+T14+V14+X14+Z14)</f>
        <v>300</v>
      </c>
      <c r="AB14" s="2">
        <v>4</v>
      </c>
      <c r="AD14" s="4">
        <v>40</v>
      </c>
      <c r="AF14" s="4">
        <v>44</v>
      </c>
      <c r="AH14" s="4">
        <v>48</v>
      </c>
      <c r="AJ14" s="26">
        <v>60</v>
      </c>
    </row>
    <row r="15" spans="1:36" x14ac:dyDescent="0.25">
      <c r="A15" s="2">
        <f t="shared" si="0"/>
        <v>5</v>
      </c>
      <c r="B15" s="5" t="s">
        <v>72</v>
      </c>
      <c r="C15" s="11" t="s">
        <v>29</v>
      </c>
      <c r="D15" s="22">
        <v>38888</v>
      </c>
      <c r="E15" s="51">
        <v>46</v>
      </c>
      <c r="F15" s="52">
        <v>50</v>
      </c>
      <c r="G15" s="51">
        <v>103</v>
      </c>
      <c r="H15" s="53">
        <v>45</v>
      </c>
      <c r="I15" s="51">
        <v>53</v>
      </c>
      <c r="J15" s="55"/>
      <c r="K15" s="51">
        <v>44</v>
      </c>
      <c r="L15" s="52">
        <v>50</v>
      </c>
      <c r="M15" s="3">
        <v>59</v>
      </c>
      <c r="N15" s="4">
        <v>8</v>
      </c>
      <c r="O15" s="3">
        <v>58</v>
      </c>
      <c r="P15" s="4">
        <v>20</v>
      </c>
      <c r="Q15" s="3">
        <v>45</v>
      </c>
      <c r="R15" s="4">
        <v>20</v>
      </c>
      <c r="S15" s="3">
        <v>42</v>
      </c>
      <c r="T15" s="4">
        <v>60</v>
      </c>
      <c r="U15" s="3">
        <v>49</v>
      </c>
      <c r="V15" s="55"/>
      <c r="W15" s="3"/>
      <c r="X15" s="4"/>
      <c r="Y15" s="3"/>
      <c r="Z15" s="4"/>
      <c r="AA15" s="14">
        <f>SUM(F15,H15+J15+L15+N15+R15+P15+T15+V15+X15+Z15)</f>
        <v>253</v>
      </c>
      <c r="AB15" s="2">
        <v>5</v>
      </c>
      <c r="AD15" s="4">
        <v>30</v>
      </c>
      <c r="AF15" s="4">
        <v>33</v>
      </c>
      <c r="AH15" s="4">
        <v>36</v>
      </c>
      <c r="AJ15" s="26">
        <v>45</v>
      </c>
    </row>
    <row r="16" spans="1:36" x14ac:dyDescent="0.25">
      <c r="A16" s="2">
        <f t="shared" si="0"/>
        <v>6</v>
      </c>
      <c r="B16" s="5" t="s">
        <v>182</v>
      </c>
      <c r="C16" s="11" t="s">
        <v>29</v>
      </c>
      <c r="D16" s="22">
        <v>39105</v>
      </c>
      <c r="E16" s="51">
        <v>52</v>
      </c>
      <c r="F16" s="52">
        <v>10</v>
      </c>
      <c r="G16" s="51">
        <v>109</v>
      </c>
      <c r="H16" s="53">
        <v>30</v>
      </c>
      <c r="I16" s="51">
        <v>45</v>
      </c>
      <c r="J16" s="52">
        <v>40</v>
      </c>
      <c r="K16" s="51"/>
      <c r="L16" s="52"/>
      <c r="M16" s="3">
        <v>53</v>
      </c>
      <c r="N16" s="4">
        <v>17.5</v>
      </c>
      <c r="O16" s="3">
        <v>50</v>
      </c>
      <c r="P16" s="4">
        <v>60</v>
      </c>
      <c r="Q16" s="3">
        <v>51</v>
      </c>
      <c r="R16" s="4">
        <v>15</v>
      </c>
      <c r="S16" s="3">
        <v>48</v>
      </c>
      <c r="T16" s="4">
        <v>20</v>
      </c>
      <c r="U16" s="3">
        <v>45</v>
      </c>
      <c r="V16" s="55"/>
      <c r="W16" s="3"/>
      <c r="X16" s="4"/>
      <c r="Y16" s="3"/>
      <c r="Z16" s="4"/>
      <c r="AA16" s="14">
        <f>SUM(F16,H16+J16+L16+N16+R16+P16+T16+V16+X16+Z16)</f>
        <v>192.5</v>
      </c>
      <c r="AB16" s="2">
        <v>6</v>
      </c>
      <c r="AD16" s="4">
        <v>20</v>
      </c>
      <c r="AF16" s="4">
        <v>22</v>
      </c>
      <c r="AH16" s="4">
        <v>24</v>
      </c>
      <c r="AJ16" s="26">
        <v>30</v>
      </c>
    </row>
    <row r="17" spans="1:36" x14ac:dyDescent="0.25">
      <c r="A17" s="2">
        <f t="shared" si="0"/>
        <v>7</v>
      </c>
      <c r="B17" s="5" t="s">
        <v>96</v>
      </c>
      <c r="C17" s="11" t="s">
        <v>14</v>
      </c>
      <c r="D17" s="22">
        <v>39088</v>
      </c>
      <c r="E17" s="51">
        <v>65</v>
      </c>
      <c r="F17" s="52">
        <v>6</v>
      </c>
      <c r="G17" s="51"/>
      <c r="H17" s="53"/>
      <c r="I17" s="51">
        <v>59</v>
      </c>
      <c r="J17" s="52">
        <v>8</v>
      </c>
      <c r="K17" s="51">
        <v>60</v>
      </c>
      <c r="L17" s="52">
        <v>20</v>
      </c>
      <c r="M17" s="3"/>
      <c r="N17" s="4"/>
      <c r="O17" s="3">
        <v>56</v>
      </c>
      <c r="P17" s="4">
        <v>35</v>
      </c>
      <c r="Q17" s="3">
        <v>42</v>
      </c>
      <c r="R17" s="4">
        <v>45</v>
      </c>
      <c r="S17" s="3">
        <v>47</v>
      </c>
      <c r="T17" s="4">
        <v>30</v>
      </c>
      <c r="U17" s="3">
        <v>43</v>
      </c>
      <c r="V17" s="4">
        <v>35</v>
      </c>
      <c r="W17" s="3"/>
      <c r="X17" s="4"/>
      <c r="Y17" s="3"/>
      <c r="Z17" s="4"/>
      <c r="AA17" s="14">
        <f>SUM(F17,H17+J17+L17+N17+R17+P17+T17+V17+X17+Z17)</f>
        <v>179</v>
      </c>
      <c r="AB17" s="2">
        <v>7</v>
      </c>
      <c r="AD17" s="4">
        <v>15</v>
      </c>
      <c r="AF17" s="4">
        <v>16.5</v>
      </c>
      <c r="AH17" s="4">
        <v>18</v>
      </c>
      <c r="AJ17" s="26">
        <v>22.5</v>
      </c>
    </row>
    <row r="18" spans="1:36" x14ac:dyDescent="0.25">
      <c r="A18" s="2">
        <f t="shared" si="0"/>
        <v>8</v>
      </c>
      <c r="B18" s="5" t="s">
        <v>78</v>
      </c>
      <c r="C18" s="11" t="s">
        <v>33</v>
      </c>
      <c r="D18" s="22">
        <v>38792</v>
      </c>
      <c r="E18" s="51">
        <v>51</v>
      </c>
      <c r="F18" s="52">
        <v>13.5</v>
      </c>
      <c r="G18" s="51">
        <v>92</v>
      </c>
      <c r="H18" s="53">
        <v>60</v>
      </c>
      <c r="I18" s="51">
        <v>56</v>
      </c>
      <c r="J18" s="55"/>
      <c r="K18" s="51">
        <v>64</v>
      </c>
      <c r="L18" s="52">
        <v>12</v>
      </c>
      <c r="M18" s="3"/>
      <c r="N18" s="4"/>
      <c r="O18" s="3">
        <v>59</v>
      </c>
      <c r="P18" s="4">
        <v>27</v>
      </c>
      <c r="Q18" s="3"/>
      <c r="R18" s="4"/>
      <c r="S18" s="3">
        <v>51</v>
      </c>
      <c r="T18" s="4">
        <v>11</v>
      </c>
      <c r="U18" s="3">
        <v>46</v>
      </c>
      <c r="V18" s="4">
        <v>10</v>
      </c>
      <c r="W18" s="3"/>
      <c r="X18" s="4"/>
      <c r="Y18" s="3"/>
      <c r="Z18" s="4"/>
      <c r="AA18" s="14">
        <f>SUM(F18,H18+J18+L18+N18+R18+P18+T18+V18+X18+Z18)</f>
        <v>133.5</v>
      </c>
      <c r="AB18" s="2">
        <v>8</v>
      </c>
      <c r="AD18" s="4">
        <v>12</v>
      </c>
      <c r="AF18" s="4">
        <v>13.2</v>
      </c>
      <c r="AH18" s="4">
        <v>14.4</v>
      </c>
      <c r="AJ18" s="26">
        <v>18</v>
      </c>
    </row>
    <row r="19" spans="1:36" x14ac:dyDescent="0.25">
      <c r="A19" s="2">
        <f t="shared" si="0"/>
        <v>9</v>
      </c>
      <c r="B19" s="5" t="s">
        <v>181</v>
      </c>
      <c r="C19" s="11" t="s">
        <v>35</v>
      </c>
      <c r="D19" s="22">
        <v>39914</v>
      </c>
      <c r="E19" s="51"/>
      <c r="F19" s="52"/>
      <c r="G19" s="51"/>
      <c r="H19" s="53"/>
      <c r="I19" s="51"/>
      <c r="J19" s="52"/>
      <c r="K19" s="51"/>
      <c r="L19" s="52"/>
      <c r="M19" s="3"/>
      <c r="N19" s="4"/>
      <c r="O19" s="3"/>
      <c r="P19" s="4"/>
      <c r="Q19" s="3"/>
      <c r="R19" s="4"/>
      <c r="S19" s="3">
        <v>46</v>
      </c>
      <c r="T19" s="4">
        <v>40</v>
      </c>
      <c r="U19" s="3">
        <v>39</v>
      </c>
      <c r="V19" s="4">
        <v>60</v>
      </c>
      <c r="W19" s="3"/>
      <c r="X19" s="4"/>
      <c r="Y19" s="3"/>
      <c r="Z19" s="4"/>
      <c r="AA19" s="14">
        <f>SUM(F19,H19+J19+L19+N19+R19+P19+T19+V19+X19+Z19)</f>
        <v>100</v>
      </c>
      <c r="AB19" s="2">
        <v>9</v>
      </c>
      <c r="AD19" s="4">
        <v>10</v>
      </c>
      <c r="AF19" s="4">
        <v>11</v>
      </c>
      <c r="AH19" s="4">
        <v>12</v>
      </c>
      <c r="AJ19" s="26">
        <v>15</v>
      </c>
    </row>
    <row r="20" spans="1:36" x14ac:dyDescent="0.25">
      <c r="A20" s="2">
        <f t="shared" si="0"/>
        <v>10</v>
      </c>
      <c r="B20" s="5" t="s">
        <v>142</v>
      </c>
      <c r="C20" s="11" t="s">
        <v>14</v>
      </c>
      <c r="D20" s="22">
        <v>38922</v>
      </c>
      <c r="E20" s="51"/>
      <c r="F20" s="52"/>
      <c r="G20" s="51"/>
      <c r="H20" s="53"/>
      <c r="I20" s="51">
        <v>51</v>
      </c>
      <c r="J20" s="52">
        <v>20</v>
      </c>
      <c r="K20" s="51">
        <v>45</v>
      </c>
      <c r="L20" s="52">
        <v>40</v>
      </c>
      <c r="M20" s="3">
        <v>53</v>
      </c>
      <c r="N20" s="4">
        <v>17.5</v>
      </c>
      <c r="O20" s="3"/>
      <c r="P20" s="4"/>
      <c r="Q20" s="3"/>
      <c r="R20" s="4"/>
      <c r="S20" s="3"/>
      <c r="T20" s="4"/>
      <c r="U20" s="3">
        <v>44</v>
      </c>
      <c r="V20" s="4">
        <v>17.5</v>
      </c>
      <c r="W20" s="3"/>
      <c r="X20" s="4"/>
      <c r="Y20" s="3"/>
      <c r="Z20" s="4"/>
      <c r="AA20" s="14">
        <f>SUM(F20,H20+J20+L20+N20+R20+P20+T20+V20+X20+Z20)</f>
        <v>95</v>
      </c>
      <c r="AB20" s="2">
        <v>10</v>
      </c>
      <c r="AD20" s="4">
        <v>8</v>
      </c>
      <c r="AF20" s="4">
        <v>8.8000000000000007</v>
      </c>
      <c r="AH20" s="4">
        <v>9.6</v>
      </c>
      <c r="AJ20" s="26">
        <v>12</v>
      </c>
    </row>
    <row r="21" spans="1:36" x14ac:dyDescent="0.25">
      <c r="A21" s="2">
        <f t="shared" si="0"/>
        <v>11</v>
      </c>
      <c r="B21" s="5" t="s">
        <v>141</v>
      </c>
      <c r="C21" s="11" t="s">
        <v>62</v>
      </c>
      <c r="D21" s="22">
        <v>38872</v>
      </c>
      <c r="E21" s="51"/>
      <c r="F21" s="52"/>
      <c r="G21" s="51"/>
      <c r="H21" s="53"/>
      <c r="I21" s="51">
        <v>49</v>
      </c>
      <c r="J21" s="52">
        <v>30</v>
      </c>
      <c r="K21" s="51">
        <v>61</v>
      </c>
      <c r="L21" s="52">
        <v>15</v>
      </c>
      <c r="M21" s="3">
        <v>49</v>
      </c>
      <c r="N21" s="4">
        <v>30</v>
      </c>
      <c r="O21" s="3">
        <v>63</v>
      </c>
      <c r="P21" s="4">
        <v>10</v>
      </c>
      <c r="Q21" s="3"/>
      <c r="R21" s="4"/>
      <c r="S21" s="3"/>
      <c r="T21" s="4"/>
      <c r="U21" s="3">
        <v>49</v>
      </c>
      <c r="V21" s="4">
        <v>7</v>
      </c>
      <c r="W21" s="3"/>
      <c r="X21" s="4"/>
      <c r="Y21" s="3"/>
      <c r="Z21" s="4"/>
      <c r="AA21" s="14">
        <f>SUM(F21,H21+J21+L21+N21+R21+P21+T21+V21+X21+Z21)</f>
        <v>92</v>
      </c>
      <c r="AB21" s="2">
        <v>11</v>
      </c>
      <c r="AD21" s="4">
        <v>6</v>
      </c>
      <c r="AF21" s="4">
        <v>6.6</v>
      </c>
      <c r="AH21" s="4">
        <v>7.2</v>
      </c>
      <c r="AJ21" s="26">
        <v>9</v>
      </c>
    </row>
    <row r="22" spans="1:36" x14ac:dyDescent="0.25">
      <c r="A22" s="2">
        <f t="shared" si="0"/>
        <v>12</v>
      </c>
      <c r="B22" s="5" t="s">
        <v>86</v>
      </c>
      <c r="C22" s="11" t="s">
        <v>33</v>
      </c>
      <c r="D22" s="22">
        <v>38833</v>
      </c>
      <c r="E22" s="51">
        <v>51</v>
      </c>
      <c r="F22" s="52">
        <v>13.5</v>
      </c>
      <c r="G22" s="51">
        <v>115</v>
      </c>
      <c r="H22" s="53">
        <v>22.5</v>
      </c>
      <c r="I22" s="51">
        <v>62</v>
      </c>
      <c r="J22" s="52">
        <v>3</v>
      </c>
      <c r="K22" s="51"/>
      <c r="L22" s="52"/>
      <c r="M22" s="3">
        <v>55</v>
      </c>
      <c r="N22" s="4">
        <v>12</v>
      </c>
      <c r="O22" s="3"/>
      <c r="P22" s="4"/>
      <c r="Q22" s="3">
        <v>57</v>
      </c>
      <c r="R22" s="4">
        <v>12</v>
      </c>
      <c r="S22" s="3"/>
      <c r="T22" s="4"/>
      <c r="U22" s="3"/>
      <c r="V22" s="4"/>
      <c r="W22" s="3"/>
      <c r="X22" s="4"/>
      <c r="Y22" s="3"/>
      <c r="Z22" s="4"/>
      <c r="AA22" s="14">
        <f>SUM(F22,H22+J22+L22+N22+R22+P22+T22+V22+X22+Z22)</f>
        <v>63</v>
      </c>
      <c r="AB22" s="2">
        <v>12</v>
      </c>
      <c r="AD22" s="4">
        <v>4</v>
      </c>
      <c r="AF22" s="4">
        <v>4.4000000000000004</v>
      </c>
      <c r="AH22" s="4">
        <v>4.8</v>
      </c>
      <c r="AJ22" s="26">
        <v>6</v>
      </c>
    </row>
    <row r="23" spans="1:36" x14ac:dyDescent="0.25">
      <c r="A23" s="2">
        <f t="shared" si="0"/>
        <v>13</v>
      </c>
      <c r="B23" s="5" t="s">
        <v>143</v>
      </c>
      <c r="C23" s="11" t="s">
        <v>16</v>
      </c>
      <c r="D23" s="22">
        <v>39044</v>
      </c>
      <c r="E23" s="51"/>
      <c r="F23" s="52"/>
      <c r="G23" s="51"/>
      <c r="H23" s="53"/>
      <c r="I23" s="51">
        <v>60</v>
      </c>
      <c r="J23" s="52">
        <v>6</v>
      </c>
      <c r="K23" s="51"/>
      <c r="L23" s="52"/>
      <c r="M23" s="3"/>
      <c r="N23" s="4"/>
      <c r="O23" s="3"/>
      <c r="P23" s="4"/>
      <c r="Q23" s="3">
        <v>42</v>
      </c>
      <c r="R23" s="4">
        <v>45</v>
      </c>
      <c r="S23" s="3">
        <v>57</v>
      </c>
      <c r="T23" s="4">
        <v>8</v>
      </c>
      <c r="U23" s="3"/>
      <c r="V23" s="4"/>
      <c r="W23" s="3"/>
      <c r="X23" s="4"/>
      <c r="Y23" s="3"/>
      <c r="Z23" s="4"/>
      <c r="AA23" s="14">
        <f>SUM(F23,H23+J23+L23+N23+R23+P23+T23+V23+X23+Z23)</f>
        <v>59</v>
      </c>
      <c r="AB23" s="2">
        <v>13</v>
      </c>
      <c r="AD23" s="4">
        <v>3</v>
      </c>
      <c r="AF23" s="4">
        <v>3.3</v>
      </c>
      <c r="AH23" s="4">
        <v>3.6</v>
      </c>
      <c r="AJ23" s="26">
        <v>4.5</v>
      </c>
    </row>
    <row r="24" spans="1:36" x14ac:dyDescent="0.25">
      <c r="A24" s="2">
        <f t="shared" si="0"/>
        <v>14</v>
      </c>
      <c r="B24" s="5" t="s">
        <v>169</v>
      </c>
      <c r="C24" s="11" t="s">
        <v>14</v>
      </c>
      <c r="D24" s="22">
        <v>39531</v>
      </c>
      <c r="E24" s="51"/>
      <c r="F24" s="52"/>
      <c r="G24" s="51"/>
      <c r="H24" s="53"/>
      <c r="I24" s="51"/>
      <c r="J24" s="52"/>
      <c r="K24" s="51"/>
      <c r="L24" s="52"/>
      <c r="M24" s="3"/>
      <c r="N24" s="4"/>
      <c r="O24" s="3">
        <v>59</v>
      </c>
      <c r="P24" s="4">
        <v>27</v>
      </c>
      <c r="Q24" s="3">
        <v>72</v>
      </c>
      <c r="R24" s="4">
        <v>10</v>
      </c>
      <c r="S24" s="3">
        <v>50</v>
      </c>
      <c r="T24" s="4">
        <v>15</v>
      </c>
      <c r="U24" s="3">
        <v>61</v>
      </c>
      <c r="V24" s="4">
        <v>2</v>
      </c>
      <c r="W24" s="3"/>
      <c r="X24" s="4"/>
      <c r="Y24" s="3"/>
      <c r="Z24" s="4"/>
      <c r="AA24" s="14">
        <f>SUM(F24,H24+J24+L24+N24+R24+P24+T24+V24+X24+Z24)</f>
        <v>54</v>
      </c>
      <c r="AB24" s="2">
        <v>14</v>
      </c>
      <c r="AD24" s="4">
        <v>2</v>
      </c>
      <c r="AF24" s="4">
        <v>2.2000000000000002</v>
      </c>
      <c r="AH24" s="4">
        <v>2.4</v>
      </c>
      <c r="AJ24" s="26">
        <v>3</v>
      </c>
    </row>
    <row r="25" spans="1:36" x14ac:dyDescent="0.25">
      <c r="A25" s="2">
        <f t="shared" si="0"/>
        <v>15</v>
      </c>
      <c r="B25" s="5" t="s">
        <v>116</v>
      </c>
      <c r="C25" s="11" t="s">
        <v>14</v>
      </c>
      <c r="D25" s="22">
        <v>39044</v>
      </c>
      <c r="E25" s="51">
        <v>47</v>
      </c>
      <c r="F25" s="52">
        <v>40</v>
      </c>
      <c r="G25" s="51"/>
      <c r="H25" s="53"/>
      <c r="I25" s="51"/>
      <c r="J25" s="52"/>
      <c r="K25" s="51"/>
      <c r="L25" s="52"/>
      <c r="M25" s="3"/>
      <c r="N25" s="4"/>
      <c r="O25" s="3"/>
      <c r="P25" s="4"/>
      <c r="Q25" s="3"/>
      <c r="R25" s="4"/>
      <c r="S25" s="3"/>
      <c r="T25" s="4"/>
      <c r="U25" s="3"/>
      <c r="V25" s="27"/>
      <c r="W25" s="3"/>
      <c r="X25" s="4"/>
      <c r="Y25" s="3"/>
      <c r="Z25" s="4"/>
      <c r="AA25" s="14">
        <f>SUM(F25,H25+J25+L25+N25+R25+P25+T25+V25+X25+Z25)</f>
        <v>40</v>
      </c>
      <c r="AB25" s="2">
        <v>15</v>
      </c>
      <c r="AD25" s="27">
        <v>1</v>
      </c>
      <c r="AF25" s="4">
        <v>1.1000000000000001</v>
      </c>
      <c r="AH25" s="4">
        <v>1.2</v>
      </c>
      <c r="AJ25" s="26">
        <v>1.5</v>
      </c>
    </row>
    <row r="26" spans="1:36" x14ac:dyDescent="0.25">
      <c r="A26" s="2">
        <f t="shared" si="0"/>
        <v>16</v>
      </c>
      <c r="B26" s="5" t="s">
        <v>95</v>
      </c>
      <c r="C26" s="11" t="s">
        <v>33</v>
      </c>
      <c r="D26" s="22">
        <v>38937</v>
      </c>
      <c r="E26" s="51">
        <v>67</v>
      </c>
      <c r="F26" s="52">
        <v>4</v>
      </c>
      <c r="G26" s="51">
        <v>137</v>
      </c>
      <c r="H26" s="53">
        <v>15</v>
      </c>
      <c r="I26" s="51"/>
      <c r="J26" s="52"/>
      <c r="K26" s="51"/>
      <c r="L26" s="52"/>
      <c r="M26" s="3"/>
      <c r="N26" s="4"/>
      <c r="O26" s="3"/>
      <c r="P26" s="4"/>
      <c r="Q26" s="3"/>
      <c r="R26" s="4"/>
      <c r="S26" s="3">
        <v>51</v>
      </c>
      <c r="T26" s="4">
        <v>11</v>
      </c>
      <c r="U26" s="3"/>
      <c r="V26" s="4"/>
      <c r="W26" s="3"/>
      <c r="X26" s="4"/>
      <c r="Y26" s="3"/>
      <c r="Z26" s="4"/>
      <c r="AA26" s="14">
        <f>SUM(F26,H26+J26+L26+N26+R26+P26+T26+V26+X26+Z26)</f>
        <v>30</v>
      </c>
      <c r="AB26" s="2">
        <v>16</v>
      </c>
      <c r="AD26" s="19">
        <f>SUM(AD11:AD25)</f>
        <v>371</v>
      </c>
      <c r="AF26" s="19">
        <f>SUM(AF11:AF25)</f>
        <v>408.1</v>
      </c>
      <c r="AH26" s="19">
        <f>SUM(AH11:AH25)</f>
        <v>445.2</v>
      </c>
      <c r="AJ26" s="19">
        <f>SUM(AJ11:AJ25)</f>
        <v>556.5</v>
      </c>
    </row>
    <row r="27" spans="1:36" x14ac:dyDescent="0.25">
      <c r="A27" s="2">
        <f t="shared" si="0"/>
        <v>17</v>
      </c>
      <c r="B27" s="5" t="s">
        <v>133</v>
      </c>
      <c r="C27" s="11" t="s">
        <v>35</v>
      </c>
      <c r="D27" s="22">
        <v>39320</v>
      </c>
      <c r="E27" s="51"/>
      <c r="F27" s="52"/>
      <c r="G27" s="51">
        <v>118</v>
      </c>
      <c r="H27" s="53">
        <v>18</v>
      </c>
      <c r="I27" s="51"/>
      <c r="J27" s="52"/>
      <c r="K27" s="51"/>
      <c r="L27" s="52"/>
      <c r="M27" s="3"/>
      <c r="N27" s="4"/>
      <c r="O27" s="3"/>
      <c r="P27" s="4"/>
      <c r="Q27" s="3"/>
      <c r="R27" s="4"/>
      <c r="S27" s="3"/>
      <c r="T27" s="4"/>
      <c r="U27" s="3"/>
      <c r="V27" s="4"/>
      <c r="W27" s="3"/>
      <c r="X27" s="4"/>
      <c r="Y27" s="3"/>
      <c r="Z27" s="4"/>
      <c r="AA27" s="14">
        <f>SUM(F27,H27+J27+L27+N27+R27+P27+T27+V27+X27+Z27)</f>
        <v>18</v>
      </c>
      <c r="AB27" s="2">
        <v>17</v>
      </c>
    </row>
    <row r="28" spans="1:36" x14ac:dyDescent="0.25">
      <c r="A28" s="2">
        <f t="shared" si="0"/>
        <v>18</v>
      </c>
      <c r="B28" s="5" t="s">
        <v>164</v>
      </c>
      <c r="C28" s="11" t="s">
        <v>35</v>
      </c>
      <c r="D28" s="22">
        <v>39499</v>
      </c>
      <c r="E28" s="51"/>
      <c r="F28" s="52"/>
      <c r="G28" s="51"/>
      <c r="H28" s="53"/>
      <c r="I28" s="51"/>
      <c r="J28" s="52"/>
      <c r="K28" s="51"/>
      <c r="L28" s="52"/>
      <c r="M28" s="3">
        <v>57</v>
      </c>
      <c r="N28" s="4">
        <v>10</v>
      </c>
      <c r="O28" s="3"/>
      <c r="P28" s="4"/>
      <c r="Q28" s="3"/>
      <c r="R28" s="4"/>
      <c r="S28" s="3"/>
      <c r="T28" s="4"/>
      <c r="U28" s="3">
        <v>56</v>
      </c>
      <c r="V28" s="4">
        <v>4</v>
      </c>
      <c r="W28" s="3"/>
      <c r="X28" s="4"/>
      <c r="Y28" s="3"/>
      <c r="Z28" s="4"/>
      <c r="AA28" s="14">
        <f>SUM(F28,H28+J28+L28+N28+R28+P28+T28+V28+X28+Z28)</f>
        <v>14</v>
      </c>
      <c r="AB28" s="2">
        <v>18</v>
      </c>
    </row>
    <row r="29" spans="1:36" x14ac:dyDescent="0.25">
      <c r="A29" s="2">
        <f t="shared" si="0"/>
        <v>19</v>
      </c>
      <c r="B29" s="5" t="s">
        <v>170</v>
      </c>
      <c r="C29" s="11" t="s">
        <v>14</v>
      </c>
      <c r="D29" s="22">
        <v>39345</v>
      </c>
      <c r="E29" s="51"/>
      <c r="F29" s="52"/>
      <c r="G29" s="51"/>
      <c r="H29" s="53"/>
      <c r="I29" s="51"/>
      <c r="J29" s="52"/>
      <c r="K29" s="51"/>
      <c r="L29" s="52"/>
      <c r="M29" s="3"/>
      <c r="N29" s="4"/>
      <c r="O29" s="3">
        <v>68</v>
      </c>
      <c r="P29" s="4">
        <v>8</v>
      </c>
      <c r="Q29" s="3"/>
      <c r="R29" s="4"/>
      <c r="S29" s="3"/>
      <c r="T29" s="4"/>
      <c r="U29" s="3"/>
      <c r="V29" s="4"/>
      <c r="W29" s="3"/>
      <c r="X29" s="4"/>
      <c r="Y29" s="3"/>
      <c r="Z29" s="4"/>
      <c r="AA29" s="14">
        <f>SUM(F29,H29+J29+L29+N29+R29+P29+T29+V29+X29+Z29)</f>
        <v>8</v>
      </c>
      <c r="AB29" s="2">
        <v>19</v>
      </c>
    </row>
    <row r="30" spans="1:36" x14ac:dyDescent="0.25">
      <c r="A30" s="2">
        <f t="shared" si="0"/>
        <v>19</v>
      </c>
      <c r="B30" s="5" t="s">
        <v>117</v>
      </c>
      <c r="C30" s="11" t="s">
        <v>29</v>
      </c>
      <c r="D30" s="22">
        <v>38941</v>
      </c>
      <c r="E30" s="51">
        <v>63</v>
      </c>
      <c r="F30" s="52">
        <v>8</v>
      </c>
      <c r="G30" s="51"/>
      <c r="H30" s="53"/>
      <c r="I30" s="51"/>
      <c r="J30" s="52"/>
      <c r="K30" s="51"/>
      <c r="L30" s="52"/>
      <c r="M30" s="3"/>
      <c r="N30" s="4"/>
      <c r="O30" s="3"/>
      <c r="P30" s="4"/>
      <c r="Q30" s="3"/>
      <c r="R30" s="4"/>
      <c r="S30" s="3"/>
      <c r="T30" s="4"/>
      <c r="U30" s="3"/>
      <c r="V30" s="4"/>
      <c r="W30" s="3"/>
      <c r="X30" s="4"/>
      <c r="Y30" s="3"/>
      <c r="Z30" s="4"/>
      <c r="AA30" s="14">
        <f>SUM(F30,H30+J30+L30+N30+R30+P30+T30+V30+X30+Z30)</f>
        <v>8</v>
      </c>
      <c r="AB30" s="2">
        <v>19</v>
      </c>
    </row>
    <row r="31" spans="1:36" x14ac:dyDescent="0.25">
      <c r="A31" s="2">
        <f t="shared" si="0"/>
        <v>21</v>
      </c>
      <c r="B31" s="5" t="s">
        <v>146</v>
      </c>
      <c r="C31" s="11" t="s">
        <v>20</v>
      </c>
      <c r="D31" s="22">
        <v>38718</v>
      </c>
      <c r="E31" s="51"/>
      <c r="F31" s="52"/>
      <c r="G31" s="51"/>
      <c r="H31" s="53"/>
      <c r="I31" s="51">
        <v>78</v>
      </c>
      <c r="J31" s="52">
        <v>1</v>
      </c>
      <c r="K31" s="51"/>
      <c r="L31" s="52"/>
      <c r="M31" s="3">
        <v>63</v>
      </c>
      <c r="N31" s="4">
        <v>6</v>
      </c>
      <c r="O31" s="3"/>
      <c r="P31" s="4"/>
      <c r="Q31" s="3"/>
      <c r="R31" s="4"/>
      <c r="S31" s="3"/>
      <c r="T31" s="4"/>
      <c r="U31" s="3"/>
      <c r="V31" s="4"/>
      <c r="W31" s="3"/>
      <c r="X31" s="4"/>
      <c r="Y31" s="3"/>
      <c r="Z31" s="4"/>
      <c r="AA31" s="14">
        <f>SUM(F31,H31+J31+L31+N31+R31+P31+T31+V31+X31+Z31)</f>
        <v>7</v>
      </c>
      <c r="AB31" s="2">
        <v>21</v>
      </c>
    </row>
    <row r="32" spans="1:36" x14ac:dyDescent="0.25">
      <c r="A32" s="2">
        <f t="shared" si="0"/>
        <v>22</v>
      </c>
      <c r="B32" s="5" t="s">
        <v>183</v>
      </c>
      <c r="C32" s="11" t="s">
        <v>184</v>
      </c>
      <c r="D32" s="22">
        <v>39857</v>
      </c>
      <c r="E32" s="51"/>
      <c r="F32" s="52"/>
      <c r="G32" s="51"/>
      <c r="H32" s="53"/>
      <c r="I32" s="51"/>
      <c r="J32" s="52"/>
      <c r="K32" s="51"/>
      <c r="L32" s="52"/>
      <c r="M32" s="3"/>
      <c r="N32" s="4"/>
      <c r="O32" s="3"/>
      <c r="P32" s="4"/>
      <c r="Q32" s="3"/>
      <c r="R32" s="4"/>
      <c r="S32" s="3">
        <v>64</v>
      </c>
      <c r="T32" s="4">
        <v>6</v>
      </c>
      <c r="U32" s="3"/>
      <c r="V32" s="4"/>
      <c r="W32" s="3"/>
      <c r="X32" s="4"/>
      <c r="Y32" s="3"/>
      <c r="Z32" s="4"/>
      <c r="AA32" s="14">
        <f>SUM(F32,H32+J32+L32+N32+R32+P32+T32+V32+X32+Z32)</f>
        <v>6</v>
      </c>
      <c r="AB32" s="2">
        <v>22</v>
      </c>
    </row>
    <row r="33" spans="1:28" x14ac:dyDescent="0.25">
      <c r="A33" s="2">
        <f t="shared" si="0"/>
        <v>22</v>
      </c>
      <c r="B33" s="5" t="s">
        <v>171</v>
      </c>
      <c r="C33" s="11" t="s">
        <v>33</v>
      </c>
      <c r="D33" s="22">
        <v>39244</v>
      </c>
      <c r="E33" s="51"/>
      <c r="F33" s="52"/>
      <c r="G33" s="51"/>
      <c r="H33" s="53"/>
      <c r="I33" s="51"/>
      <c r="J33" s="52"/>
      <c r="K33" s="51"/>
      <c r="L33" s="52"/>
      <c r="M33" s="3"/>
      <c r="N33" s="4"/>
      <c r="O33" s="3">
        <v>72</v>
      </c>
      <c r="P33" s="4">
        <v>6</v>
      </c>
      <c r="Q33" s="3"/>
      <c r="R33" s="4"/>
      <c r="S33" s="3"/>
      <c r="T33" s="4"/>
      <c r="U33" s="3"/>
      <c r="V33" s="4"/>
      <c r="W33" s="3"/>
      <c r="X33" s="4"/>
      <c r="Y33" s="3"/>
      <c r="Z33" s="4"/>
      <c r="AA33" s="44">
        <f>SUM(F33,H33+J33+L33+N33+R33+P33+T33+V33+X33+Z33)</f>
        <v>6</v>
      </c>
      <c r="AB33" s="2">
        <v>22</v>
      </c>
    </row>
    <row r="34" spans="1:28" x14ac:dyDescent="0.25">
      <c r="A34" s="2">
        <f t="shared" si="0"/>
        <v>24</v>
      </c>
      <c r="B34" s="5" t="s">
        <v>185</v>
      </c>
      <c r="C34" s="11" t="s">
        <v>184</v>
      </c>
      <c r="D34" s="22">
        <v>38966</v>
      </c>
      <c r="E34" s="51"/>
      <c r="F34" s="52"/>
      <c r="G34" s="51"/>
      <c r="H34" s="53"/>
      <c r="I34" s="51"/>
      <c r="J34" s="52"/>
      <c r="K34" s="51"/>
      <c r="L34" s="52"/>
      <c r="M34" s="3"/>
      <c r="N34" s="4"/>
      <c r="O34" s="3"/>
      <c r="P34" s="4"/>
      <c r="Q34" s="3"/>
      <c r="R34" s="4"/>
      <c r="S34" s="3">
        <v>73</v>
      </c>
      <c r="T34" s="4">
        <v>4</v>
      </c>
      <c r="U34" s="3"/>
      <c r="V34" s="4"/>
      <c r="W34" s="3"/>
      <c r="X34" s="4"/>
      <c r="Y34" s="3"/>
      <c r="Z34" s="4"/>
      <c r="AA34" s="44">
        <f>SUM(F34,H34+J34+L34+N34+R34+P34+T34+V34+X34+Z34)</f>
        <v>4</v>
      </c>
      <c r="AB34" s="2">
        <v>24</v>
      </c>
    </row>
    <row r="35" spans="1:28" x14ac:dyDescent="0.25">
      <c r="A35" s="2">
        <f t="shared" si="0"/>
        <v>24</v>
      </c>
      <c r="B35" s="5" t="s">
        <v>144</v>
      </c>
      <c r="C35" s="11" t="s">
        <v>37</v>
      </c>
      <c r="D35" s="22">
        <v>38786</v>
      </c>
      <c r="E35" s="51"/>
      <c r="F35" s="52"/>
      <c r="G35" s="51"/>
      <c r="H35" s="53"/>
      <c r="I35" s="51">
        <v>61</v>
      </c>
      <c r="J35" s="52">
        <v>4</v>
      </c>
      <c r="K35" s="51"/>
      <c r="L35" s="52"/>
      <c r="M35" s="3"/>
      <c r="N35" s="4"/>
      <c r="O35" s="3"/>
      <c r="P35" s="4"/>
      <c r="Q35" s="3"/>
      <c r="R35" s="4"/>
      <c r="S35" s="3"/>
      <c r="T35" s="4"/>
      <c r="U35" s="3"/>
      <c r="V35" s="4"/>
      <c r="W35" s="3"/>
      <c r="X35" s="4"/>
      <c r="Y35" s="3"/>
      <c r="Z35" s="4"/>
      <c r="AA35" s="44">
        <f>SUM(F35,H35+J35+L35+N35+R35+P35+T35+V35+X35+Z35)</f>
        <v>4</v>
      </c>
      <c r="AB35" s="2">
        <v>24</v>
      </c>
    </row>
    <row r="36" spans="1:28" x14ac:dyDescent="0.25">
      <c r="A36" s="2">
        <f t="shared" si="0"/>
        <v>26</v>
      </c>
      <c r="B36" s="5" t="s">
        <v>187</v>
      </c>
      <c r="C36" s="11" t="s">
        <v>33</v>
      </c>
      <c r="D36" s="22">
        <v>39205</v>
      </c>
      <c r="E36" s="51"/>
      <c r="F36" s="52"/>
      <c r="G36" s="51"/>
      <c r="H36" s="53"/>
      <c r="I36" s="51"/>
      <c r="J36" s="52"/>
      <c r="K36" s="51"/>
      <c r="L36" s="52"/>
      <c r="M36" s="3"/>
      <c r="N36" s="4"/>
      <c r="O36" s="3"/>
      <c r="P36" s="4"/>
      <c r="Q36" s="3"/>
      <c r="R36" s="4"/>
      <c r="S36" s="3"/>
      <c r="T36" s="4"/>
      <c r="U36" s="3">
        <v>58</v>
      </c>
      <c r="V36" s="4">
        <v>3</v>
      </c>
      <c r="W36" s="3"/>
      <c r="X36" s="4"/>
      <c r="Y36" s="3"/>
      <c r="Z36" s="4"/>
      <c r="AA36" s="44">
        <f>SUM(F36,H36+J36+L36+N36+R36+P36+T36+V36+X36+Z36)</f>
        <v>3</v>
      </c>
      <c r="AB36" s="2">
        <v>26</v>
      </c>
    </row>
    <row r="37" spans="1:28" x14ac:dyDescent="0.25">
      <c r="A37" s="2">
        <f t="shared" si="0"/>
        <v>27</v>
      </c>
      <c r="B37" s="5" t="s">
        <v>145</v>
      </c>
      <c r="C37" s="11" t="s">
        <v>20</v>
      </c>
      <c r="D37" s="22">
        <v>38718</v>
      </c>
      <c r="E37" s="51"/>
      <c r="F37" s="52"/>
      <c r="G37" s="51"/>
      <c r="H37" s="53"/>
      <c r="I37" s="51">
        <v>65</v>
      </c>
      <c r="J37" s="52">
        <v>2</v>
      </c>
      <c r="K37" s="51"/>
      <c r="L37" s="52"/>
      <c r="M37" s="3"/>
      <c r="N37" s="4"/>
      <c r="O37" s="3"/>
      <c r="P37" s="4"/>
      <c r="Q37" s="3"/>
      <c r="R37" s="4"/>
      <c r="S37" s="3"/>
      <c r="T37" s="4"/>
      <c r="U37" s="3"/>
      <c r="V37" s="4"/>
      <c r="W37" s="3"/>
      <c r="X37" s="4"/>
      <c r="Y37" s="3"/>
      <c r="Z37" s="4"/>
      <c r="AA37" s="44">
        <f>SUM(F37,H37+J37+L37+N37+R37+P37+T37+V37+X37+Z37)</f>
        <v>2</v>
      </c>
      <c r="AB37" s="2">
        <v>27</v>
      </c>
    </row>
    <row r="38" spans="1:28" hidden="1" x14ac:dyDescent="0.25">
      <c r="A38" s="2">
        <f t="shared" si="0"/>
        <v>28</v>
      </c>
      <c r="B38" s="5"/>
      <c r="C38" s="11"/>
      <c r="D38" s="22"/>
      <c r="E38" s="51"/>
      <c r="F38" s="52"/>
      <c r="G38" s="51"/>
      <c r="H38" s="53"/>
      <c r="I38" s="51"/>
      <c r="J38" s="52"/>
      <c r="K38" s="51"/>
      <c r="L38" s="52"/>
      <c r="M38" s="3"/>
      <c r="N38" s="4"/>
      <c r="O38" s="3"/>
      <c r="P38" s="4"/>
      <c r="Q38" s="3"/>
      <c r="R38" s="4"/>
      <c r="S38" s="3"/>
      <c r="T38" s="4"/>
      <c r="U38" s="3"/>
      <c r="V38" s="4"/>
      <c r="W38" s="3"/>
      <c r="X38" s="4"/>
      <c r="Y38" s="3"/>
      <c r="Z38" s="4"/>
      <c r="AA38" s="44">
        <f t="shared" ref="AA37:AA40" si="1">SUM(F38,H38+J38+L38+N38+R38+P38+T38+V38+X38+Z38)</f>
        <v>0</v>
      </c>
      <c r="AB38" s="2">
        <v>28</v>
      </c>
    </row>
    <row r="39" spans="1:28" hidden="1" x14ac:dyDescent="0.25">
      <c r="A39" s="2">
        <f t="shared" si="0"/>
        <v>29</v>
      </c>
      <c r="B39" s="5"/>
      <c r="C39" s="11"/>
      <c r="D39" s="22"/>
      <c r="E39" s="51"/>
      <c r="F39" s="52"/>
      <c r="G39" s="51"/>
      <c r="H39" s="53"/>
      <c r="I39" s="51"/>
      <c r="J39" s="52"/>
      <c r="K39" s="51"/>
      <c r="L39" s="52"/>
      <c r="M39" s="3"/>
      <c r="N39" s="4"/>
      <c r="O39" s="3"/>
      <c r="P39" s="4"/>
      <c r="Q39" s="3"/>
      <c r="R39" s="4"/>
      <c r="S39" s="3"/>
      <c r="T39" s="4"/>
      <c r="U39" s="3"/>
      <c r="V39" s="4"/>
      <c r="W39" s="3"/>
      <c r="X39" s="4"/>
      <c r="Y39" s="3"/>
      <c r="Z39" s="4"/>
      <c r="AA39" s="44">
        <f t="shared" si="1"/>
        <v>0</v>
      </c>
      <c r="AB39" s="2">
        <v>29</v>
      </c>
    </row>
    <row r="40" spans="1:28" hidden="1" x14ac:dyDescent="0.25">
      <c r="A40" s="2">
        <f t="shared" si="0"/>
        <v>30</v>
      </c>
      <c r="B40" s="5"/>
      <c r="C40" s="11"/>
      <c r="D40" s="22"/>
      <c r="E40" s="51"/>
      <c r="F40" s="52"/>
      <c r="G40" s="51"/>
      <c r="H40" s="53"/>
      <c r="I40" s="51"/>
      <c r="J40" s="52"/>
      <c r="K40" s="51"/>
      <c r="L40" s="52"/>
      <c r="M40" s="3"/>
      <c r="N40" s="4"/>
      <c r="O40" s="3"/>
      <c r="P40" s="4"/>
      <c r="Q40" s="3"/>
      <c r="R40" s="4"/>
      <c r="S40" s="3"/>
      <c r="T40" s="4"/>
      <c r="U40" s="3"/>
      <c r="V40" s="4"/>
      <c r="W40" s="3"/>
      <c r="X40" s="4"/>
      <c r="Y40" s="3"/>
      <c r="Z40" s="4"/>
      <c r="AA40" s="44">
        <f t="shared" si="1"/>
        <v>0</v>
      </c>
      <c r="AB40" s="2">
        <v>30</v>
      </c>
    </row>
    <row r="41" spans="1:28" hidden="1" x14ac:dyDescent="0.25">
      <c r="E41" s="23">
        <f t="shared" ref="E41:Z41" si="2">SUM(E11:E40)</f>
        <v>571</v>
      </c>
      <c r="F41" s="10">
        <f t="shared" si="2"/>
        <v>215</v>
      </c>
      <c r="G41" s="23">
        <f t="shared" si="2"/>
        <v>916</v>
      </c>
      <c r="H41" s="10">
        <f t="shared" si="2"/>
        <v>520.5</v>
      </c>
      <c r="I41" s="23">
        <f t="shared" si="2"/>
        <v>811</v>
      </c>
      <c r="J41" s="10">
        <f t="shared" si="2"/>
        <v>334</v>
      </c>
      <c r="K41" s="23">
        <f t="shared" si="2"/>
        <v>406</v>
      </c>
      <c r="L41" s="10">
        <f t="shared" si="2"/>
        <v>337</v>
      </c>
      <c r="M41" s="23">
        <f t="shared" si="2"/>
        <v>547</v>
      </c>
      <c r="N41" s="10">
        <f t="shared" si="2"/>
        <v>361</v>
      </c>
      <c r="O41" s="23">
        <f t="shared" si="2"/>
        <v>631</v>
      </c>
      <c r="P41" s="10">
        <f t="shared" si="2"/>
        <v>388</v>
      </c>
      <c r="Q41" s="23">
        <f t="shared" si="2"/>
        <v>419</v>
      </c>
      <c r="R41" s="10">
        <f t="shared" si="2"/>
        <v>347</v>
      </c>
      <c r="S41" s="23">
        <f t="shared" si="2"/>
        <v>605</v>
      </c>
      <c r="T41" s="10">
        <f t="shared" si="2"/>
        <v>365</v>
      </c>
      <c r="U41" s="23">
        <f t="shared" si="2"/>
        <v>649</v>
      </c>
      <c r="V41" s="10">
        <f t="shared" si="2"/>
        <v>333.5</v>
      </c>
      <c r="W41" s="23">
        <f t="shared" si="2"/>
        <v>0</v>
      </c>
      <c r="X41" s="10">
        <f t="shared" si="2"/>
        <v>0</v>
      </c>
      <c r="Y41" s="23">
        <f t="shared" si="2"/>
        <v>0</v>
      </c>
      <c r="Z41" s="10">
        <f t="shared" si="2"/>
        <v>0</v>
      </c>
      <c r="AB41" s="2">
        <v>31</v>
      </c>
    </row>
    <row r="42" spans="1:28" ht="17.25" thickBot="1" x14ac:dyDescent="0.3">
      <c r="B42" s="6"/>
      <c r="C42" s="7"/>
      <c r="D42" s="7"/>
      <c r="E42" s="7"/>
      <c r="F42" s="8"/>
      <c r="G42" s="7"/>
      <c r="H42" s="8"/>
      <c r="I42" s="7"/>
      <c r="J42" s="8"/>
      <c r="K42" s="7"/>
      <c r="L42" s="8"/>
      <c r="M42" s="7"/>
      <c r="N42" s="8"/>
      <c r="O42" s="7"/>
      <c r="P42" s="8"/>
      <c r="Q42" s="7"/>
      <c r="R42" s="8"/>
      <c r="S42" s="8"/>
      <c r="T42" s="8"/>
      <c r="U42" s="8"/>
      <c r="V42" s="8"/>
      <c r="W42" s="8"/>
      <c r="X42" s="8"/>
      <c r="Y42" s="8"/>
      <c r="Z42" s="8"/>
    </row>
    <row r="43" spans="1:28" ht="23.25" x14ac:dyDescent="0.35">
      <c r="A43" s="64" t="s">
        <v>98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6"/>
    </row>
    <row r="44" spans="1:28" ht="24" thickBot="1" x14ac:dyDescent="0.4">
      <c r="A44" s="71" t="s">
        <v>6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3"/>
    </row>
    <row r="45" spans="1:28" ht="17.25" thickBot="1" x14ac:dyDescent="0.3"/>
    <row r="46" spans="1:28" ht="20.25" thickBot="1" x14ac:dyDescent="0.35">
      <c r="A46" s="77" t="s">
        <v>7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9"/>
    </row>
    <row r="47" spans="1:28" ht="17.25" thickBot="1" x14ac:dyDescent="0.3"/>
    <row r="48" spans="1:28" ht="20.25" thickBot="1" x14ac:dyDescent="0.35">
      <c r="A48" s="74" t="s">
        <v>105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6"/>
    </row>
    <row r="49" spans="1:36" ht="17.25" thickBot="1" x14ac:dyDescent="0.3">
      <c r="E49" s="62">
        <f>E7</f>
        <v>42027</v>
      </c>
      <c r="F49" s="63"/>
      <c r="G49" s="62" t="str">
        <f>G7</f>
        <v>12 y 13/02/2015</v>
      </c>
      <c r="H49" s="63"/>
      <c r="I49" s="62">
        <f>I7</f>
        <v>42087</v>
      </c>
      <c r="J49" s="63"/>
      <c r="K49" s="62">
        <f>K7</f>
        <v>42113</v>
      </c>
      <c r="L49" s="63"/>
      <c r="M49" s="62">
        <f>M7</f>
        <v>42155</v>
      </c>
      <c r="N49" s="63"/>
      <c r="O49" s="62">
        <f>O7</f>
        <v>42246</v>
      </c>
      <c r="P49" s="63"/>
      <c r="Q49" s="62">
        <f>Q7</f>
        <v>42267</v>
      </c>
      <c r="R49" s="63"/>
      <c r="S49" s="62">
        <f>S7</f>
        <v>42316</v>
      </c>
      <c r="T49" s="63"/>
      <c r="U49" s="62">
        <f>U7</f>
        <v>42337</v>
      </c>
      <c r="V49" s="63"/>
      <c r="W49" s="62">
        <f>W7</f>
        <v>0</v>
      </c>
      <c r="X49" s="63"/>
      <c r="Y49" s="62">
        <f>Y7</f>
        <v>0</v>
      </c>
      <c r="Z49" s="63"/>
    </row>
    <row r="50" spans="1:36" ht="16.5" customHeight="1" thickBot="1" x14ac:dyDescent="0.3">
      <c r="A50" s="56" t="s">
        <v>0</v>
      </c>
      <c r="B50" s="56" t="s">
        <v>1</v>
      </c>
      <c r="C50" s="67" t="s">
        <v>8</v>
      </c>
      <c r="D50" s="20" t="s">
        <v>9</v>
      </c>
      <c r="E50" s="58" t="str">
        <f>E8</f>
        <v>Necochea Golf Club</v>
      </c>
      <c r="F50" s="59"/>
      <c r="G50" s="58" t="str">
        <f>G8</f>
        <v>Sierra de los Padres Golf Club</v>
      </c>
      <c r="H50" s="59"/>
      <c r="I50" s="58" t="str">
        <f>I8</f>
        <v>El Valle de Tandil Golf Club</v>
      </c>
      <c r="J50" s="59"/>
      <c r="K50" s="58" t="str">
        <f>K8</f>
        <v>Cardón Miramar Links</v>
      </c>
      <c r="L50" s="59"/>
      <c r="M50" s="58" t="str">
        <f>M8</f>
        <v>Tandil Golf Club</v>
      </c>
      <c r="N50" s="59"/>
      <c r="O50" s="58" t="str">
        <f>O8</f>
        <v>Villa Gesell Golf Club</v>
      </c>
      <c r="P50" s="59"/>
      <c r="Q50" s="58" t="str">
        <f>Q8</f>
        <v>Club Mar del Plata S.A.</v>
      </c>
      <c r="R50" s="59"/>
      <c r="S50" s="58" t="str">
        <f>S8</f>
        <v>C.S.C.P. Gral. Balcarce</v>
      </c>
      <c r="T50" s="59"/>
      <c r="U50" s="58" t="str">
        <f>U8</f>
        <v>Mar del Plata Golf Club C.N.</v>
      </c>
      <c r="V50" s="59"/>
      <c r="W50" s="58">
        <f>W8</f>
        <v>0</v>
      </c>
      <c r="X50" s="59"/>
      <c r="Y50" s="58">
        <f>Y8</f>
        <v>0</v>
      </c>
      <c r="Z50" s="59"/>
    </row>
    <row r="51" spans="1:36" ht="17.25" thickBot="1" x14ac:dyDescent="0.3">
      <c r="A51" s="57"/>
      <c r="B51" s="57"/>
      <c r="C51" s="68"/>
      <c r="D51" s="21" t="s">
        <v>10</v>
      </c>
      <c r="E51" s="60"/>
      <c r="F51" s="61"/>
      <c r="G51" s="60"/>
      <c r="H51" s="61"/>
      <c r="I51" s="60"/>
      <c r="J51" s="61"/>
      <c r="K51" s="60"/>
      <c r="L51" s="61"/>
      <c r="M51" s="60"/>
      <c r="N51" s="61"/>
      <c r="O51" s="60"/>
      <c r="P51" s="61"/>
      <c r="Q51" s="60"/>
      <c r="R51" s="61"/>
      <c r="S51" s="60"/>
      <c r="T51" s="61"/>
      <c r="U51" s="60"/>
      <c r="V51" s="61"/>
      <c r="W51" s="60"/>
      <c r="X51" s="61"/>
      <c r="Y51" s="60"/>
      <c r="Z51" s="61"/>
      <c r="AB51" s="56" t="s">
        <v>0</v>
      </c>
    </row>
    <row r="52" spans="1:36" ht="17.25" thickBot="1" x14ac:dyDescent="0.3">
      <c r="A52" s="69"/>
      <c r="B52" s="70"/>
      <c r="C52" s="17"/>
      <c r="D52" s="17"/>
      <c r="E52" s="45" t="s">
        <v>4</v>
      </c>
      <c r="F52" s="46" t="s">
        <v>5</v>
      </c>
      <c r="G52" s="45" t="s">
        <v>4</v>
      </c>
      <c r="H52" s="46" t="s">
        <v>5</v>
      </c>
      <c r="I52" s="45" t="s">
        <v>4</v>
      </c>
      <c r="J52" s="46" t="s">
        <v>5</v>
      </c>
      <c r="K52" s="45" t="s">
        <v>4</v>
      </c>
      <c r="L52" s="46" t="s">
        <v>5</v>
      </c>
      <c r="M52" s="45" t="s">
        <v>4</v>
      </c>
      <c r="N52" s="46" t="s">
        <v>5</v>
      </c>
      <c r="O52" s="12" t="s">
        <v>4</v>
      </c>
      <c r="P52" s="13" t="s">
        <v>5</v>
      </c>
      <c r="Q52" s="12" t="s">
        <v>4</v>
      </c>
      <c r="R52" s="13" t="s">
        <v>5</v>
      </c>
      <c r="S52" s="12" t="s">
        <v>4</v>
      </c>
      <c r="T52" s="13" t="s">
        <v>5</v>
      </c>
      <c r="U52" s="12" t="s">
        <v>4</v>
      </c>
      <c r="V52" s="13" t="s">
        <v>5</v>
      </c>
      <c r="W52" s="12" t="s">
        <v>4</v>
      </c>
      <c r="X52" s="13" t="s">
        <v>5</v>
      </c>
      <c r="Y52" s="12" t="s">
        <v>4</v>
      </c>
      <c r="Z52" s="13" t="s">
        <v>5</v>
      </c>
      <c r="AA52" s="47" t="s">
        <v>3</v>
      </c>
      <c r="AB52" s="57"/>
      <c r="AF52" s="18">
        <v>0.1</v>
      </c>
      <c r="AH52" s="18">
        <v>0.2</v>
      </c>
      <c r="AJ52" s="18">
        <v>0.5</v>
      </c>
    </row>
    <row r="53" spans="1:36" x14ac:dyDescent="0.25">
      <c r="A53" s="2">
        <f>AB53</f>
        <v>1</v>
      </c>
      <c r="B53" s="5" t="s">
        <v>83</v>
      </c>
      <c r="C53" s="11" t="s">
        <v>14</v>
      </c>
      <c r="D53" s="22">
        <v>38986</v>
      </c>
      <c r="E53" s="51">
        <v>46</v>
      </c>
      <c r="F53" s="55"/>
      <c r="G53" s="51">
        <v>89</v>
      </c>
      <c r="H53" s="53">
        <v>75</v>
      </c>
      <c r="I53" s="51">
        <v>44</v>
      </c>
      <c r="J53" s="52">
        <v>50</v>
      </c>
      <c r="K53" s="51">
        <v>42</v>
      </c>
      <c r="L53" s="52">
        <v>50</v>
      </c>
      <c r="M53" s="3">
        <v>52</v>
      </c>
      <c r="N53" s="55"/>
      <c r="O53" s="3">
        <v>50</v>
      </c>
      <c r="P53" s="4">
        <v>50</v>
      </c>
      <c r="Q53" s="3">
        <v>43</v>
      </c>
      <c r="R53" s="4">
        <v>50</v>
      </c>
      <c r="S53" s="3">
        <v>38</v>
      </c>
      <c r="T53" s="4">
        <v>50</v>
      </c>
      <c r="U53" s="3">
        <v>45</v>
      </c>
      <c r="V53" s="4">
        <v>35</v>
      </c>
      <c r="W53" s="3"/>
      <c r="X53" s="4"/>
      <c r="Y53" s="3"/>
      <c r="Z53" s="4"/>
      <c r="AA53" s="14">
        <f>SUM(F53,H53+J53+L53+N53+R53+P53+T53+V53+X53+Z53)</f>
        <v>360</v>
      </c>
      <c r="AB53" s="2">
        <v>1</v>
      </c>
      <c r="AD53" s="4">
        <v>50</v>
      </c>
      <c r="AF53" s="26">
        <v>55</v>
      </c>
      <c r="AH53" s="26">
        <v>60</v>
      </c>
      <c r="AJ53" s="26">
        <v>75</v>
      </c>
    </row>
    <row r="54" spans="1:36" x14ac:dyDescent="0.25">
      <c r="A54" s="2">
        <f t="shared" ref="A54:A74" si="3">AB54</f>
        <v>2</v>
      </c>
      <c r="B54" s="5" t="s">
        <v>97</v>
      </c>
      <c r="C54" s="11" t="s">
        <v>25</v>
      </c>
      <c r="D54" s="22">
        <v>38873</v>
      </c>
      <c r="E54" s="51">
        <v>55</v>
      </c>
      <c r="F54" s="52">
        <v>35</v>
      </c>
      <c r="G54" s="51">
        <v>97</v>
      </c>
      <c r="H54" s="53">
        <v>52.5</v>
      </c>
      <c r="I54" s="51">
        <v>60</v>
      </c>
      <c r="J54" s="52">
        <v>30</v>
      </c>
      <c r="K54" s="51">
        <v>50</v>
      </c>
      <c r="L54" s="55"/>
      <c r="M54" s="3">
        <v>46</v>
      </c>
      <c r="N54" s="4">
        <v>50</v>
      </c>
      <c r="O54" s="3">
        <v>56</v>
      </c>
      <c r="P54" s="55"/>
      <c r="Q54" s="3">
        <v>47</v>
      </c>
      <c r="R54" s="4">
        <v>35</v>
      </c>
      <c r="S54" s="3">
        <v>48</v>
      </c>
      <c r="T54" s="4">
        <v>35</v>
      </c>
      <c r="U54" s="3">
        <v>43</v>
      </c>
      <c r="V54" s="4">
        <v>50</v>
      </c>
      <c r="W54" s="3"/>
      <c r="X54" s="4"/>
      <c r="Y54" s="3"/>
      <c r="Z54" s="4"/>
      <c r="AA54" s="14">
        <f>SUM(F54,H54+J54+L54+N54+R54+P54+T54+V54+X54+Z54)</f>
        <v>287.5</v>
      </c>
      <c r="AB54" s="2">
        <v>2</v>
      </c>
      <c r="AD54" s="4">
        <v>35</v>
      </c>
      <c r="AF54" s="26">
        <v>38.5</v>
      </c>
      <c r="AH54" s="26">
        <v>42</v>
      </c>
      <c r="AJ54" s="26">
        <v>52.5</v>
      </c>
    </row>
    <row r="55" spans="1:36" x14ac:dyDescent="0.25">
      <c r="A55" s="2">
        <f t="shared" si="3"/>
        <v>3</v>
      </c>
      <c r="B55" s="5" t="s">
        <v>118</v>
      </c>
      <c r="C55" s="11" t="s">
        <v>35</v>
      </c>
      <c r="D55" s="22">
        <v>38979</v>
      </c>
      <c r="E55" s="51">
        <v>56</v>
      </c>
      <c r="F55" s="52">
        <v>25</v>
      </c>
      <c r="G55" s="51">
        <v>120</v>
      </c>
      <c r="H55" s="53">
        <v>37.5</v>
      </c>
      <c r="I55" s="51">
        <v>60</v>
      </c>
      <c r="J55" s="52">
        <v>30</v>
      </c>
      <c r="K55" s="51">
        <v>57</v>
      </c>
      <c r="L55" s="55"/>
      <c r="M55" s="3">
        <v>59</v>
      </c>
      <c r="N55" s="4">
        <v>25</v>
      </c>
      <c r="O55" s="3">
        <v>56</v>
      </c>
      <c r="P55" s="4">
        <v>30</v>
      </c>
      <c r="Q55" s="3">
        <v>51</v>
      </c>
      <c r="R55" s="55"/>
      <c r="S55" s="3">
        <v>50</v>
      </c>
      <c r="T55" s="4">
        <v>25</v>
      </c>
      <c r="U55" s="3">
        <v>50</v>
      </c>
      <c r="V55" s="4">
        <v>25</v>
      </c>
      <c r="W55" s="3"/>
      <c r="X55" s="4"/>
      <c r="Y55" s="3"/>
      <c r="Z55" s="4"/>
      <c r="AA55" s="14">
        <f>SUM(F55,H55+J55+L55+N55+R55+P55+T55+V55+X55+Z55)</f>
        <v>197.5</v>
      </c>
      <c r="AB55" s="2">
        <v>3</v>
      </c>
      <c r="AD55" s="4">
        <v>25</v>
      </c>
      <c r="AF55" s="26">
        <v>27.5</v>
      </c>
      <c r="AH55" s="26">
        <v>30</v>
      </c>
      <c r="AJ55" s="26">
        <v>37.5</v>
      </c>
    </row>
    <row r="56" spans="1:36" x14ac:dyDescent="0.25">
      <c r="A56" s="2">
        <f t="shared" si="3"/>
        <v>4</v>
      </c>
      <c r="B56" s="5" t="s">
        <v>147</v>
      </c>
      <c r="C56" s="11" t="s">
        <v>14</v>
      </c>
      <c r="D56" s="22">
        <v>39017</v>
      </c>
      <c r="E56" s="51">
        <v>62</v>
      </c>
      <c r="F56" s="55"/>
      <c r="G56" s="51">
        <v>123</v>
      </c>
      <c r="H56" s="53">
        <v>30</v>
      </c>
      <c r="I56" s="51">
        <v>61</v>
      </c>
      <c r="J56" s="52">
        <v>20</v>
      </c>
      <c r="K56" s="51">
        <v>47</v>
      </c>
      <c r="L56" s="52">
        <v>35</v>
      </c>
      <c r="M56" s="3">
        <v>65</v>
      </c>
      <c r="N56" s="4">
        <v>10</v>
      </c>
      <c r="O56" s="3">
        <v>61</v>
      </c>
      <c r="P56" s="4">
        <v>20</v>
      </c>
      <c r="Q56" s="3">
        <v>48</v>
      </c>
      <c r="R56" s="4">
        <v>25</v>
      </c>
      <c r="S56" s="3">
        <v>56</v>
      </c>
      <c r="T56" s="4">
        <v>20</v>
      </c>
      <c r="U56" s="3"/>
      <c r="V56" s="4"/>
      <c r="W56" s="3"/>
      <c r="X56" s="4"/>
      <c r="Y56" s="3"/>
      <c r="Z56" s="4"/>
      <c r="AA56" s="14">
        <f>SUM(F56,H56+J56+L56+N56+R56+P56+T56+V56+X56+Z56)</f>
        <v>160</v>
      </c>
      <c r="AB56" s="2">
        <v>4</v>
      </c>
      <c r="AD56" s="4">
        <v>20</v>
      </c>
      <c r="AF56" s="26">
        <v>22</v>
      </c>
      <c r="AH56" s="26">
        <v>24</v>
      </c>
      <c r="AJ56" s="26">
        <v>30</v>
      </c>
    </row>
    <row r="57" spans="1:36" x14ac:dyDescent="0.25">
      <c r="A57" s="2">
        <f t="shared" si="3"/>
        <v>5</v>
      </c>
      <c r="B57" s="5" t="s">
        <v>165</v>
      </c>
      <c r="C57" s="11" t="s">
        <v>35</v>
      </c>
      <c r="D57" s="22">
        <v>38798</v>
      </c>
      <c r="E57" s="51"/>
      <c r="F57" s="52"/>
      <c r="G57" s="51"/>
      <c r="H57" s="53"/>
      <c r="I57" s="51"/>
      <c r="J57" s="52"/>
      <c r="K57" s="51"/>
      <c r="L57" s="52"/>
      <c r="M57" s="3">
        <v>60</v>
      </c>
      <c r="N57" s="4">
        <v>20</v>
      </c>
      <c r="O57" s="3"/>
      <c r="P57" s="4"/>
      <c r="Q57" s="3">
        <v>64</v>
      </c>
      <c r="R57" s="4">
        <v>15</v>
      </c>
      <c r="S57" s="3"/>
      <c r="T57" s="4"/>
      <c r="U57" s="3">
        <v>57</v>
      </c>
      <c r="V57" s="4">
        <v>20</v>
      </c>
      <c r="W57" s="3"/>
      <c r="X57" s="4"/>
      <c r="Y57" s="3"/>
      <c r="Z57" s="4"/>
      <c r="AA57" s="14">
        <f>SUM(F57,H57+J57+L57+N57+R57+P57+T57+V57+X57+Z57)</f>
        <v>55</v>
      </c>
      <c r="AB57" s="2">
        <v>5</v>
      </c>
      <c r="AD57" s="4">
        <v>15</v>
      </c>
      <c r="AF57" s="26">
        <v>16.5</v>
      </c>
      <c r="AH57" s="26">
        <v>18</v>
      </c>
      <c r="AJ57" s="26">
        <v>22.5</v>
      </c>
    </row>
    <row r="58" spans="1:36" x14ac:dyDescent="0.25">
      <c r="A58" s="2">
        <f t="shared" si="3"/>
        <v>6</v>
      </c>
      <c r="B58" s="5" t="s">
        <v>148</v>
      </c>
      <c r="C58" s="11" t="s">
        <v>14</v>
      </c>
      <c r="D58" s="22">
        <v>38846</v>
      </c>
      <c r="E58" s="51"/>
      <c r="F58" s="52"/>
      <c r="G58" s="51"/>
      <c r="H58" s="53"/>
      <c r="I58" s="51">
        <v>77</v>
      </c>
      <c r="J58" s="52">
        <v>15</v>
      </c>
      <c r="K58" s="51">
        <v>57</v>
      </c>
      <c r="L58" s="52">
        <v>17.5</v>
      </c>
      <c r="M58" s="3"/>
      <c r="N58" s="4"/>
      <c r="O58" s="3"/>
      <c r="P58" s="4"/>
      <c r="Q58" s="3"/>
      <c r="R58" s="4"/>
      <c r="S58" s="3"/>
      <c r="T58" s="4"/>
      <c r="U58" s="3"/>
      <c r="V58" s="4"/>
      <c r="W58" s="3"/>
      <c r="X58" s="4"/>
      <c r="Y58" s="3"/>
      <c r="Z58" s="4"/>
      <c r="AA58" s="14">
        <f>SUM(F58,H58+J58+L58+N58+R58+P58+T58+V58+X58+Z58)</f>
        <v>32.5</v>
      </c>
      <c r="AB58" s="2">
        <v>6</v>
      </c>
      <c r="AD58" s="4">
        <v>10</v>
      </c>
      <c r="AF58" s="26">
        <v>11</v>
      </c>
      <c r="AH58" s="26">
        <v>12</v>
      </c>
      <c r="AJ58" s="26">
        <v>15</v>
      </c>
    </row>
    <row r="59" spans="1:36" x14ac:dyDescent="0.25">
      <c r="A59" s="2">
        <f t="shared" si="3"/>
        <v>7</v>
      </c>
      <c r="B59" s="5" t="s">
        <v>166</v>
      </c>
      <c r="C59" s="11" t="s">
        <v>35</v>
      </c>
      <c r="D59" s="22">
        <v>39023</v>
      </c>
      <c r="E59" s="51"/>
      <c r="F59" s="52"/>
      <c r="G59" s="51"/>
      <c r="H59" s="53"/>
      <c r="I59" s="51"/>
      <c r="J59" s="52"/>
      <c r="K59" s="51"/>
      <c r="L59" s="52"/>
      <c r="M59" s="3">
        <v>61</v>
      </c>
      <c r="N59" s="4">
        <v>15</v>
      </c>
      <c r="O59" s="3"/>
      <c r="P59" s="4"/>
      <c r="Q59" s="3"/>
      <c r="R59" s="4"/>
      <c r="S59" s="3"/>
      <c r="T59" s="4"/>
      <c r="U59" s="3"/>
      <c r="V59" s="4"/>
      <c r="W59" s="3"/>
      <c r="X59" s="4"/>
      <c r="Y59" s="3"/>
      <c r="Z59" s="4"/>
      <c r="AA59" s="14">
        <f>SUM(F59,H59+J59+L59+N59+R59+P59+T59+V59+X59+Z59)</f>
        <v>15</v>
      </c>
      <c r="AB59" s="2">
        <v>7</v>
      </c>
      <c r="AD59" s="4">
        <v>8</v>
      </c>
      <c r="AF59" s="26">
        <v>8.8000000000000007</v>
      </c>
      <c r="AH59" s="26">
        <v>9.6</v>
      </c>
      <c r="AJ59" s="26">
        <v>12</v>
      </c>
    </row>
    <row r="60" spans="1:36" x14ac:dyDescent="0.25">
      <c r="A60" s="2">
        <f t="shared" si="3"/>
        <v>8</v>
      </c>
      <c r="B60" s="5" t="s">
        <v>177</v>
      </c>
      <c r="C60" s="11" t="s">
        <v>25</v>
      </c>
      <c r="D60" s="22"/>
      <c r="E60" s="51"/>
      <c r="F60" s="52"/>
      <c r="G60" s="51"/>
      <c r="H60" s="53"/>
      <c r="I60" s="51"/>
      <c r="J60" s="52"/>
      <c r="K60" s="51"/>
      <c r="L60" s="52"/>
      <c r="M60" s="3"/>
      <c r="N60" s="4"/>
      <c r="O60" s="3"/>
      <c r="P60" s="4"/>
      <c r="Q60" s="3">
        <v>75</v>
      </c>
      <c r="R60" s="4">
        <v>10</v>
      </c>
      <c r="S60" s="3"/>
      <c r="T60" s="4"/>
      <c r="U60" s="3"/>
      <c r="V60" s="4"/>
      <c r="W60" s="3"/>
      <c r="X60" s="4"/>
      <c r="Y60" s="3"/>
      <c r="Z60" s="4"/>
      <c r="AA60" s="14">
        <f>SUM(F60,H60+J60+L60+N60+R60+P60+T60+V60+X60+Z60)</f>
        <v>10</v>
      </c>
      <c r="AB60" s="2">
        <v>8</v>
      </c>
      <c r="AD60" s="4">
        <v>6</v>
      </c>
      <c r="AF60" s="26">
        <v>6.6</v>
      </c>
      <c r="AH60" s="26">
        <v>7.2</v>
      </c>
      <c r="AJ60" s="26">
        <v>9</v>
      </c>
    </row>
    <row r="61" spans="1:36" hidden="1" x14ac:dyDescent="0.25">
      <c r="A61" s="2">
        <f t="shared" si="3"/>
        <v>9</v>
      </c>
      <c r="B61" s="5"/>
      <c r="C61" s="11"/>
      <c r="D61" s="22"/>
      <c r="E61" s="51"/>
      <c r="F61" s="52"/>
      <c r="G61" s="51"/>
      <c r="H61" s="53"/>
      <c r="I61" s="51"/>
      <c r="J61" s="52"/>
      <c r="K61" s="51"/>
      <c r="L61" s="52"/>
      <c r="M61" s="3"/>
      <c r="N61" s="4"/>
      <c r="O61" s="3"/>
      <c r="P61" s="4"/>
      <c r="Q61" s="3"/>
      <c r="R61" s="4"/>
      <c r="S61" s="3"/>
      <c r="T61" s="4"/>
      <c r="U61" s="3"/>
      <c r="V61" s="4"/>
      <c r="W61" s="3"/>
      <c r="X61" s="4"/>
      <c r="Y61" s="3"/>
      <c r="Z61" s="4"/>
      <c r="AA61" s="14">
        <f t="shared" ref="AA61:AA62" si="4">SUM(F61,H61+J61+L61+N61+R61+P61+T61+V61+X61+Z61)</f>
        <v>0</v>
      </c>
      <c r="AB61" s="2">
        <v>9</v>
      </c>
      <c r="AD61" s="4">
        <v>4</v>
      </c>
      <c r="AF61" s="26">
        <v>4.4000000000000004</v>
      </c>
      <c r="AH61" s="26">
        <v>4.8</v>
      </c>
      <c r="AJ61" s="26">
        <v>6</v>
      </c>
    </row>
    <row r="62" spans="1:36" hidden="1" x14ac:dyDescent="0.25">
      <c r="A62" s="2">
        <f t="shared" si="3"/>
        <v>10</v>
      </c>
      <c r="B62" s="5"/>
      <c r="C62" s="11"/>
      <c r="D62" s="22"/>
      <c r="E62" s="51"/>
      <c r="F62" s="52"/>
      <c r="G62" s="51"/>
      <c r="H62" s="53"/>
      <c r="I62" s="51"/>
      <c r="J62" s="52"/>
      <c r="K62" s="51"/>
      <c r="L62" s="52"/>
      <c r="M62" s="3"/>
      <c r="N62" s="4"/>
      <c r="O62" s="3"/>
      <c r="P62" s="4"/>
      <c r="Q62" s="3"/>
      <c r="R62" s="4"/>
      <c r="S62" s="3"/>
      <c r="T62" s="4"/>
      <c r="U62" s="3"/>
      <c r="V62" s="4"/>
      <c r="W62" s="3"/>
      <c r="X62" s="4"/>
      <c r="Y62" s="3"/>
      <c r="Z62" s="4"/>
      <c r="AA62" s="14">
        <f t="shared" si="4"/>
        <v>0</v>
      </c>
      <c r="AB62" s="2">
        <v>10</v>
      </c>
      <c r="AD62" s="27">
        <v>2</v>
      </c>
      <c r="AF62" s="26">
        <v>2.2000000000000002</v>
      </c>
      <c r="AH62" s="26">
        <v>2.4</v>
      </c>
      <c r="AJ62" s="26">
        <v>3</v>
      </c>
    </row>
    <row r="63" spans="1:36" hidden="1" x14ac:dyDescent="0.25">
      <c r="A63" s="2">
        <f t="shared" si="3"/>
        <v>11</v>
      </c>
      <c r="B63" s="5"/>
      <c r="C63" s="11"/>
      <c r="D63" s="22"/>
      <c r="E63" s="51"/>
      <c r="F63" s="52"/>
      <c r="G63" s="51"/>
      <c r="H63" s="53"/>
      <c r="I63" s="51"/>
      <c r="J63" s="52"/>
      <c r="K63" s="51"/>
      <c r="L63" s="52"/>
      <c r="M63" s="3"/>
      <c r="N63" s="4"/>
      <c r="O63" s="3"/>
      <c r="P63" s="4"/>
      <c r="Q63" s="3"/>
      <c r="R63" s="4"/>
      <c r="S63" s="3"/>
      <c r="T63" s="4"/>
      <c r="U63" s="3"/>
      <c r="V63" s="4"/>
      <c r="W63" s="3"/>
      <c r="X63" s="4"/>
      <c r="Y63" s="3"/>
      <c r="Z63" s="4"/>
      <c r="AA63" s="14">
        <f t="shared" ref="AA63:AA74" si="5">SUM(F63,H63+J63+L63+N63+R63+P63+T63+V63+X63+Z63)</f>
        <v>0</v>
      </c>
      <c r="AB63" s="2">
        <v>11</v>
      </c>
      <c r="AD63" s="19">
        <f>SUM(AD53:AD62)</f>
        <v>175</v>
      </c>
      <c r="AF63" s="19">
        <f>SUM(AF53:AF62)</f>
        <v>192.5</v>
      </c>
      <c r="AH63" s="19">
        <f>SUM(AH53:AH62)</f>
        <v>210</v>
      </c>
      <c r="AJ63" s="19">
        <f>SUM(AJ53:AJ62)</f>
        <v>262.5</v>
      </c>
    </row>
    <row r="64" spans="1:36" ht="17.25" hidden="1" thickBot="1" x14ac:dyDescent="0.3">
      <c r="A64" s="2">
        <f t="shared" si="3"/>
        <v>12</v>
      </c>
      <c r="B64" s="5"/>
      <c r="C64" s="11"/>
      <c r="D64" s="22"/>
      <c r="E64" s="51"/>
      <c r="F64" s="52"/>
      <c r="G64" s="51"/>
      <c r="H64" s="53"/>
      <c r="I64" s="51"/>
      <c r="J64" s="52"/>
      <c r="K64" s="51"/>
      <c r="L64" s="52"/>
      <c r="M64" s="3"/>
      <c r="N64" s="4"/>
      <c r="O64" s="3"/>
      <c r="P64" s="4"/>
      <c r="Q64" s="3"/>
      <c r="R64" s="4"/>
      <c r="S64" s="3"/>
      <c r="T64" s="4"/>
      <c r="U64" s="3"/>
      <c r="V64" s="4"/>
      <c r="W64" s="3"/>
      <c r="X64" s="4"/>
      <c r="Y64" s="3"/>
      <c r="Z64" s="4"/>
      <c r="AA64" s="14">
        <f t="shared" si="5"/>
        <v>0</v>
      </c>
      <c r="AB64" s="2">
        <v>12</v>
      </c>
    </row>
    <row r="65" spans="1:34" ht="17.25" hidden="1" thickBot="1" x14ac:dyDescent="0.3">
      <c r="A65" s="2">
        <f t="shared" si="3"/>
        <v>13</v>
      </c>
      <c r="B65" s="5"/>
      <c r="C65" s="11"/>
      <c r="D65" s="22"/>
      <c r="E65" s="51"/>
      <c r="F65" s="52"/>
      <c r="G65" s="51"/>
      <c r="H65" s="53"/>
      <c r="I65" s="51"/>
      <c r="J65" s="52"/>
      <c r="K65" s="51"/>
      <c r="L65" s="52"/>
      <c r="M65" s="3"/>
      <c r="N65" s="4"/>
      <c r="O65" s="3"/>
      <c r="P65" s="4"/>
      <c r="Q65" s="3"/>
      <c r="R65" s="4"/>
      <c r="S65" s="3"/>
      <c r="T65" s="4"/>
      <c r="U65" s="3"/>
      <c r="V65" s="4"/>
      <c r="W65" s="3"/>
      <c r="X65" s="4"/>
      <c r="Y65" s="3"/>
      <c r="Z65" s="4"/>
      <c r="AA65" s="14">
        <f t="shared" si="5"/>
        <v>0</v>
      </c>
      <c r="AB65" s="2">
        <v>13</v>
      </c>
      <c r="AD65" s="50">
        <v>1</v>
      </c>
    </row>
    <row r="66" spans="1:34" hidden="1" x14ac:dyDescent="0.25">
      <c r="A66" s="2">
        <f t="shared" si="3"/>
        <v>14</v>
      </c>
      <c r="B66" s="5"/>
      <c r="C66" s="11"/>
      <c r="D66" s="22"/>
      <c r="E66" s="51"/>
      <c r="F66" s="52"/>
      <c r="G66" s="51"/>
      <c r="H66" s="53"/>
      <c r="I66" s="51"/>
      <c r="J66" s="52"/>
      <c r="K66" s="51"/>
      <c r="L66" s="52"/>
      <c r="M66" s="3"/>
      <c r="N66" s="4"/>
      <c r="O66" s="3"/>
      <c r="P66" s="4"/>
      <c r="Q66" s="3"/>
      <c r="R66" s="4"/>
      <c r="S66" s="3"/>
      <c r="T66" s="4"/>
      <c r="U66" s="3"/>
      <c r="V66" s="4"/>
      <c r="W66" s="3"/>
      <c r="X66" s="4"/>
      <c r="Y66" s="3"/>
      <c r="Z66" s="4"/>
      <c r="AA66" s="14">
        <f t="shared" si="5"/>
        <v>0</v>
      </c>
      <c r="AB66" s="2">
        <v>14</v>
      </c>
    </row>
    <row r="67" spans="1:34" hidden="1" x14ac:dyDescent="0.25">
      <c r="A67" s="2">
        <f t="shared" si="3"/>
        <v>15</v>
      </c>
      <c r="B67" s="5"/>
      <c r="C67" s="11"/>
      <c r="D67" s="22"/>
      <c r="E67" s="51"/>
      <c r="F67" s="52"/>
      <c r="G67" s="51"/>
      <c r="H67" s="53"/>
      <c r="I67" s="51"/>
      <c r="J67" s="52"/>
      <c r="K67" s="51"/>
      <c r="L67" s="52"/>
      <c r="M67" s="3"/>
      <c r="N67" s="4"/>
      <c r="O67" s="3"/>
      <c r="P67" s="4"/>
      <c r="Q67" s="3"/>
      <c r="R67" s="4"/>
      <c r="S67" s="3"/>
      <c r="T67" s="4"/>
      <c r="U67" s="3"/>
      <c r="V67" s="4"/>
      <c r="W67" s="3"/>
      <c r="X67" s="4"/>
      <c r="Y67" s="3"/>
      <c r="Z67" s="4"/>
      <c r="AA67" s="14">
        <f t="shared" si="5"/>
        <v>0</v>
      </c>
      <c r="AB67" s="2">
        <v>15</v>
      </c>
    </row>
    <row r="68" spans="1:34" hidden="1" x14ac:dyDescent="0.25">
      <c r="A68" s="2">
        <f t="shared" si="3"/>
        <v>16</v>
      </c>
      <c r="B68" s="5"/>
      <c r="C68" s="11"/>
      <c r="D68" s="22"/>
      <c r="E68" s="51"/>
      <c r="F68" s="52"/>
      <c r="G68" s="51"/>
      <c r="H68" s="53"/>
      <c r="I68" s="51"/>
      <c r="J68" s="52"/>
      <c r="K68" s="51"/>
      <c r="L68" s="52"/>
      <c r="M68" s="3"/>
      <c r="N68" s="4"/>
      <c r="O68" s="3"/>
      <c r="P68" s="4"/>
      <c r="Q68" s="3"/>
      <c r="R68" s="4"/>
      <c r="S68" s="3"/>
      <c r="T68" s="4"/>
      <c r="U68" s="3"/>
      <c r="V68" s="4"/>
      <c r="W68" s="3"/>
      <c r="X68" s="4"/>
      <c r="Y68" s="3"/>
      <c r="Z68" s="4"/>
      <c r="AA68" s="14">
        <f t="shared" si="5"/>
        <v>0</v>
      </c>
      <c r="AB68" s="2">
        <v>16</v>
      </c>
    </row>
    <row r="69" spans="1:34" hidden="1" x14ac:dyDescent="0.25">
      <c r="A69" s="2">
        <f t="shared" si="3"/>
        <v>17</v>
      </c>
      <c r="B69" s="5"/>
      <c r="C69" s="11"/>
      <c r="D69" s="22"/>
      <c r="E69" s="51"/>
      <c r="F69" s="52"/>
      <c r="G69" s="51"/>
      <c r="H69" s="53"/>
      <c r="I69" s="51"/>
      <c r="J69" s="52"/>
      <c r="K69" s="51"/>
      <c r="L69" s="52"/>
      <c r="M69" s="3"/>
      <c r="N69" s="4"/>
      <c r="O69" s="3"/>
      <c r="P69" s="4"/>
      <c r="Q69" s="3"/>
      <c r="R69" s="4"/>
      <c r="S69" s="3"/>
      <c r="T69" s="4"/>
      <c r="U69" s="3"/>
      <c r="V69" s="4"/>
      <c r="W69" s="3"/>
      <c r="X69" s="4"/>
      <c r="Y69" s="3"/>
      <c r="Z69" s="4"/>
      <c r="AA69" s="14">
        <f t="shared" si="5"/>
        <v>0</v>
      </c>
      <c r="AB69" s="2">
        <v>17</v>
      </c>
    </row>
    <row r="70" spans="1:34" hidden="1" x14ac:dyDescent="0.25">
      <c r="A70" s="2">
        <f t="shared" si="3"/>
        <v>18</v>
      </c>
      <c r="B70" s="5"/>
      <c r="C70" s="11"/>
      <c r="D70" s="22"/>
      <c r="E70" s="51"/>
      <c r="F70" s="52"/>
      <c r="G70" s="51"/>
      <c r="H70" s="53"/>
      <c r="I70" s="51"/>
      <c r="J70" s="52"/>
      <c r="K70" s="51"/>
      <c r="L70" s="52"/>
      <c r="M70" s="3"/>
      <c r="N70" s="4"/>
      <c r="O70" s="3"/>
      <c r="P70" s="4"/>
      <c r="Q70" s="3"/>
      <c r="R70" s="4"/>
      <c r="S70" s="3"/>
      <c r="T70" s="4"/>
      <c r="U70" s="3"/>
      <c r="V70" s="4"/>
      <c r="W70" s="3"/>
      <c r="X70" s="4"/>
      <c r="Y70" s="3"/>
      <c r="Z70" s="4"/>
      <c r="AA70" s="14">
        <f t="shared" si="5"/>
        <v>0</v>
      </c>
      <c r="AB70" s="2">
        <v>18</v>
      </c>
    </row>
    <row r="71" spans="1:34" hidden="1" x14ac:dyDescent="0.25">
      <c r="A71" s="2">
        <f t="shared" si="3"/>
        <v>19</v>
      </c>
      <c r="B71" s="5"/>
      <c r="C71" s="11"/>
      <c r="D71" s="22"/>
      <c r="E71" s="51"/>
      <c r="F71" s="52"/>
      <c r="G71" s="51"/>
      <c r="H71" s="53"/>
      <c r="I71" s="51"/>
      <c r="J71" s="52"/>
      <c r="K71" s="51"/>
      <c r="L71" s="52"/>
      <c r="M71" s="3"/>
      <c r="N71" s="4"/>
      <c r="O71" s="3"/>
      <c r="P71" s="4"/>
      <c r="Q71" s="3"/>
      <c r="R71" s="4"/>
      <c r="S71" s="3"/>
      <c r="T71" s="4"/>
      <c r="U71" s="3"/>
      <c r="V71" s="4"/>
      <c r="W71" s="3"/>
      <c r="X71" s="4"/>
      <c r="Y71" s="3"/>
      <c r="Z71" s="4"/>
      <c r="AA71" s="14">
        <f t="shared" si="5"/>
        <v>0</v>
      </c>
      <c r="AB71" s="2">
        <v>19</v>
      </c>
    </row>
    <row r="72" spans="1:34" hidden="1" x14ac:dyDescent="0.25">
      <c r="A72" s="2">
        <f t="shared" si="3"/>
        <v>20</v>
      </c>
      <c r="B72" s="5"/>
      <c r="C72" s="11"/>
      <c r="D72" s="22"/>
      <c r="E72" s="51"/>
      <c r="F72" s="52"/>
      <c r="G72" s="51"/>
      <c r="H72" s="53"/>
      <c r="I72" s="51"/>
      <c r="J72" s="52"/>
      <c r="K72" s="51"/>
      <c r="L72" s="52"/>
      <c r="M72" s="3"/>
      <c r="N72" s="4"/>
      <c r="O72" s="3"/>
      <c r="P72" s="4"/>
      <c r="Q72" s="3"/>
      <c r="R72" s="4"/>
      <c r="S72" s="3"/>
      <c r="T72" s="4"/>
      <c r="U72" s="3"/>
      <c r="V72" s="4"/>
      <c r="W72" s="3"/>
      <c r="X72" s="4"/>
      <c r="Y72" s="3"/>
      <c r="Z72" s="4"/>
      <c r="AA72" s="14">
        <f t="shared" si="5"/>
        <v>0</v>
      </c>
      <c r="AB72" s="2">
        <v>20</v>
      </c>
      <c r="AD72" s="6"/>
      <c r="AE72" s="6"/>
      <c r="AF72" s="6"/>
      <c r="AG72" s="6"/>
      <c r="AH72" s="6"/>
    </row>
    <row r="73" spans="1:34" hidden="1" x14ac:dyDescent="0.25">
      <c r="A73" s="2">
        <f t="shared" si="3"/>
        <v>21</v>
      </c>
      <c r="B73" s="5"/>
      <c r="C73" s="11"/>
      <c r="D73" s="22"/>
      <c r="E73" s="51"/>
      <c r="F73" s="52"/>
      <c r="G73" s="51"/>
      <c r="H73" s="53"/>
      <c r="I73" s="51"/>
      <c r="J73" s="52"/>
      <c r="K73" s="51"/>
      <c r="L73" s="52"/>
      <c r="M73" s="3"/>
      <c r="N73" s="4"/>
      <c r="O73" s="3"/>
      <c r="P73" s="4"/>
      <c r="Q73" s="3"/>
      <c r="R73" s="4"/>
      <c r="S73" s="3"/>
      <c r="T73" s="4"/>
      <c r="U73" s="3"/>
      <c r="V73" s="4"/>
      <c r="W73" s="3"/>
      <c r="X73" s="4"/>
      <c r="Y73" s="3"/>
      <c r="Z73" s="4"/>
      <c r="AA73" s="14">
        <f t="shared" si="5"/>
        <v>0</v>
      </c>
      <c r="AB73" s="2">
        <v>21</v>
      </c>
    </row>
    <row r="74" spans="1:34" hidden="1" x14ac:dyDescent="0.25">
      <c r="A74" s="2">
        <f t="shared" si="3"/>
        <v>22</v>
      </c>
      <c r="B74" s="5"/>
      <c r="C74" s="11"/>
      <c r="D74" s="22"/>
      <c r="E74" s="51"/>
      <c r="F74" s="52"/>
      <c r="G74" s="51"/>
      <c r="H74" s="53"/>
      <c r="I74" s="51"/>
      <c r="J74" s="52"/>
      <c r="K74" s="51"/>
      <c r="L74" s="52"/>
      <c r="M74" s="3"/>
      <c r="N74" s="4"/>
      <c r="O74" s="3"/>
      <c r="P74" s="4"/>
      <c r="Q74" s="3"/>
      <c r="R74" s="4"/>
      <c r="S74" s="3"/>
      <c r="T74" s="4"/>
      <c r="U74" s="3"/>
      <c r="V74" s="4"/>
      <c r="W74" s="3"/>
      <c r="X74" s="4"/>
      <c r="Y74" s="3"/>
      <c r="Z74" s="4"/>
      <c r="AA74" s="14">
        <f t="shared" si="5"/>
        <v>0</v>
      </c>
      <c r="AB74" s="2">
        <v>22</v>
      </c>
    </row>
    <row r="75" spans="1:34" hidden="1" x14ac:dyDescent="0.25"/>
    <row r="102" spans="30:34" x14ac:dyDescent="0.25">
      <c r="AD102" s="6"/>
      <c r="AE102" s="6"/>
      <c r="AF102" s="6"/>
      <c r="AG102" s="6"/>
      <c r="AH102" s="6"/>
    </row>
    <row r="103" spans="30:34" x14ac:dyDescent="0.25">
      <c r="AD103" s="6"/>
      <c r="AE103" s="6"/>
      <c r="AF103" s="6"/>
      <c r="AG103" s="6"/>
      <c r="AH103" s="6"/>
    </row>
    <row r="104" spans="30:34" x14ac:dyDescent="0.25">
      <c r="AD104" s="6"/>
      <c r="AE104" s="6"/>
      <c r="AF104" s="6"/>
      <c r="AG104" s="6"/>
      <c r="AH104" s="6"/>
    </row>
    <row r="105" spans="30:34" x14ac:dyDescent="0.25">
      <c r="AD105" s="6"/>
      <c r="AE105" s="6"/>
      <c r="AF105" s="6"/>
      <c r="AG105" s="6"/>
      <c r="AH105" s="6"/>
    </row>
    <row r="147" spans="30:36" x14ac:dyDescent="0.25">
      <c r="AF147" s="18">
        <v>0.1</v>
      </c>
      <c r="AH147" s="18">
        <v>0.2</v>
      </c>
      <c r="AJ147" s="18">
        <v>0.5</v>
      </c>
    </row>
    <row r="148" spans="30:36" x14ac:dyDescent="0.25">
      <c r="AD148" s="4">
        <v>50</v>
      </c>
      <c r="AF148" s="26">
        <v>55</v>
      </c>
      <c r="AH148" s="26">
        <v>60</v>
      </c>
      <c r="AJ148" s="26">
        <v>75</v>
      </c>
    </row>
    <row r="149" spans="30:36" x14ac:dyDescent="0.25">
      <c r="AD149" s="4">
        <v>35</v>
      </c>
      <c r="AF149" s="26">
        <v>38.5</v>
      </c>
      <c r="AH149" s="26">
        <v>42</v>
      </c>
      <c r="AJ149" s="26">
        <v>52.5</v>
      </c>
    </row>
    <row r="150" spans="30:36" x14ac:dyDescent="0.25">
      <c r="AD150" s="4">
        <v>25</v>
      </c>
      <c r="AF150" s="26">
        <v>27.5</v>
      </c>
      <c r="AH150" s="26">
        <v>30</v>
      </c>
      <c r="AJ150" s="26">
        <v>37.5</v>
      </c>
    </row>
    <row r="151" spans="30:36" x14ac:dyDescent="0.25">
      <c r="AD151" s="4">
        <v>20</v>
      </c>
      <c r="AF151" s="26">
        <v>22</v>
      </c>
      <c r="AH151" s="26">
        <v>24</v>
      </c>
      <c r="AJ151" s="26">
        <v>30</v>
      </c>
    </row>
    <row r="152" spans="30:36" x14ac:dyDescent="0.25">
      <c r="AD152" s="4">
        <v>15</v>
      </c>
      <c r="AF152" s="26">
        <v>16.5</v>
      </c>
      <c r="AH152" s="26">
        <v>18</v>
      </c>
      <c r="AJ152" s="26">
        <v>22.5</v>
      </c>
    </row>
    <row r="153" spans="30:36" x14ac:dyDescent="0.25">
      <c r="AD153" s="4">
        <v>10</v>
      </c>
      <c r="AF153" s="26">
        <v>11</v>
      </c>
      <c r="AH153" s="26">
        <v>12</v>
      </c>
      <c r="AJ153" s="26">
        <v>15</v>
      </c>
    </row>
    <row r="154" spans="30:36" x14ac:dyDescent="0.25">
      <c r="AD154" s="4">
        <v>8</v>
      </c>
      <c r="AF154" s="26">
        <v>8.8000000000000007</v>
      </c>
      <c r="AH154" s="26">
        <v>9.6</v>
      </c>
      <c r="AJ154" s="26">
        <v>12</v>
      </c>
    </row>
    <row r="155" spans="30:36" x14ac:dyDescent="0.25">
      <c r="AD155" s="4">
        <v>6</v>
      </c>
      <c r="AF155" s="26">
        <v>6.6</v>
      </c>
      <c r="AH155" s="26">
        <v>7.2</v>
      </c>
      <c r="AJ155" s="26">
        <v>9</v>
      </c>
    </row>
    <row r="156" spans="30:36" x14ac:dyDescent="0.25">
      <c r="AD156" s="4">
        <v>4</v>
      </c>
      <c r="AF156" s="26">
        <v>4.4000000000000004</v>
      </c>
      <c r="AH156" s="26">
        <v>4.8</v>
      </c>
      <c r="AJ156" s="26">
        <v>6</v>
      </c>
    </row>
    <row r="157" spans="30:36" x14ac:dyDescent="0.25">
      <c r="AD157" s="27">
        <v>2</v>
      </c>
      <c r="AF157" s="26">
        <v>2.2000000000000002</v>
      </c>
      <c r="AH157" s="26">
        <v>2.4</v>
      </c>
      <c r="AJ157" s="26">
        <v>3</v>
      </c>
    </row>
    <row r="158" spans="30:36" x14ac:dyDescent="0.25">
      <c r="AD158" s="19">
        <f>SUM(AD148:AD157)</f>
        <v>175</v>
      </c>
      <c r="AF158" s="19">
        <f>SUM(AF148:AF157)</f>
        <v>192.5</v>
      </c>
      <c r="AH158" s="19">
        <f>SUM(AH148:AH157)</f>
        <v>210</v>
      </c>
      <c r="AJ158" s="19">
        <f>SUM(AJ148:AJ157)</f>
        <v>262.5</v>
      </c>
    </row>
  </sheetData>
  <sortState ref="B53:AA60">
    <sortCondition descending="1" ref="AA53:AA60"/>
  </sortState>
  <mergeCells count="62">
    <mergeCell ref="AB51:AB52"/>
    <mergeCell ref="U7:V7"/>
    <mergeCell ref="S8:T9"/>
    <mergeCell ref="M8:N9"/>
    <mergeCell ref="A1:AA1"/>
    <mergeCell ref="A2:AA2"/>
    <mergeCell ref="A4:AA4"/>
    <mergeCell ref="A6:AA6"/>
    <mergeCell ref="W7:X7"/>
    <mergeCell ref="Y7:Z7"/>
    <mergeCell ref="K7:L7"/>
    <mergeCell ref="E7:F7"/>
    <mergeCell ref="G7:H7"/>
    <mergeCell ref="I7:J7"/>
    <mergeCell ref="M7:N7"/>
    <mergeCell ref="O7:P7"/>
    <mergeCell ref="Q7:R7"/>
    <mergeCell ref="S7:T7"/>
    <mergeCell ref="AB9:AB10"/>
    <mergeCell ref="A43:AA43"/>
    <mergeCell ref="A44:AA44"/>
    <mergeCell ref="K8:L9"/>
    <mergeCell ref="C8:C9"/>
    <mergeCell ref="A10:B10"/>
    <mergeCell ref="Y8:Z9"/>
    <mergeCell ref="W8:X9"/>
    <mergeCell ref="A8:A9"/>
    <mergeCell ref="B8:B9"/>
    <mergeCell ref="U8:V9"/>
    <mergeCell ref="O8:P9"/>
    <mergeCell ref="Q8:R9"/>
    <mergeCell ref="E8:F9"/>
    <mergeCell ref="G8:H9"/>
    <mergeCell ref="I8:J9"/>
    <mergeCell ref="A52:B52"/>
    <mergeCell ref="O50:P51"/>
    <mergeCell ref="Q50:R51"/>
    <mergeCell ref="S50:T51"/>
    <mergeCell ref="M50:N51"/>
    <mergeCell ref="A50:A51"/>
    <mergeCell ref="B50:B51"/>
    <mergeCell ref="C50:C51"/>
    <mergeCell ref="E50:F51"/>
    <mergeCell ref="G50:H51"/>
    <mergeCell ref="I50:J51"/>
    <mergeCell ref="K50:L51"/>
    <mergeCell ref="Y49:Z49"/>
    <mergeCell ref="Y50:Z51"/>
    <mergeCell ref="W50:X51"/>
    <mergeCell ref="A46:AA46"/>
    <mergeCell ref="A48:AA48"/>
    <mergeCell ref="E49:F49"/>
    <mergeCell ref="G49:H49"/>
    <mergeCell ref="I49:J49"/>
    <mergeCell ref="K49:L49"/>
    <mergeCell ref="W49:X49"/>
    <mergeCell ref="U50:V51"/>
    <mergeCell ref="M49:N49"/>
    <mergeCell ref="O49:P49"/>
    <mergeCell ref="Q49:R49"/>
    <mergeCell ref="S49:T49"/>
    <mergeCell ref="U49:V49"/>
  </mergeCells>
  <phoneticPr fontId="0" type="noConversion"/>
  <printOptions horizontalCentered="1" verticalCentered="1"/>
  <pageMargins left="0.12" right="0.52" top="0.25" bottom="0.25" header="0" footer="0"/>
  <pageSetup paperSize="5" scale="6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REFERENCIAS</vt:lpstr>
      <vt:lpstr>Clases 02 y 03</vt:lpstr>
      <vt:lpstr>Clases 04 y 05</vt:lpstr>
      <vt:lpstr>Clases 06 y Posteriores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Familia Cuelli</cp:lastModifiedBy>
  <cp:lastPrinted>2011-05-20T12:44:34Z</cp:lastPrinted>
  <dcterms:created xsi:type="dcterms:W3CDTF">2002-04-15T20:21:56Z</dcterms:created>
  <dcterms:modified xsi:type="dcterms:W3CDTF">2015-12-01T13:03:26Z</dcterms:modified>
</cp:coreProperties>
</file>